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telefonicacorp-my.sharepoint.com/personal/marcelo_cordero_telefonica_com/Documents/03 Tráficos Resolucion E.N°159/Neutralidad_STI/STI Neutralidad 2025-4Q/Informacion de Velocidad_Web/"/>
    </mc:Choice>
  </mc:AlternateContent>
  <xr:revisionPtr revIDLastSave="175" documentId="13_ncr:1_{A5277E71-A5A7-47C3-BBBA-74A9D29C3D5B}" xr6:coauthVersionLast="47" xr6:coauthVersionMax="47" xr10:uidLastSave="{96253283-C0A8-4A09-8840-8BB58AD216E7}"/>
  <bookViews>
    <workbookView xWindow="-110" yWindow="-110" windowWidth="19420" windowHeight="11020" tabRatio="672" xr2:uid="{00000000-000D-0000-FFFF-FFFF00000000}"/>
  </bookViews>
  <sheets>
    <sheet name="Indicadores"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2" i="1" l="1"/>
  <c r="C142" i="1"/>
  <c r="D141" i="1"/>
  <c r="C141" i="1"/>
  <c r="D140" i="1"/>
  <c r="C140" i="1"/>
  <c r="D139" i="1"/>
  <c r="C139" i="1"/>
  <c r="D138" i="1"/>
  <c r="C138" i="1"/>
  <c r="C209" i="1" s="1"/>
  <c r="D135" i="1"/>
  <c r="D206" i="1" s="1"/>
  <c r="C135" i="1"/>
  <c r="C206" i="1" s="1"/>
  <c r="D134" i="1"/>
  <c r="C134" i="1"/>
  <c r="D133" i="1"/>
  <c r="C133" i="1"/>
  <c r="D132" i="1"/>
  <c r="C132" i="1"/>
  <c r="D131" i="1"/>
  <c r="C131" i="1"/>
  <c r="D130" i="1"/>
  <c r="C130" i="1"/>
  <c r="D129" i="1"/>
  <c r="D200" i="1" s="1"/>
  <c r="C129" i="1"/>
  <c r="C200" i="1" s="1"/>
  <c r="D124" i="1"/>
  <c r="C124" i="1"/>
  <c r="D123" i="1"/>
  <c r="C123" i="1"/>
  <c r="D122" i="1"/>
  <c r="C122" i="1"/>
  <c r="D121" i="1"/>
  <c r="C121" i="1"/>
  <c r="D120" i="1"/>
  <c r="C120" i="1"/>
  <c r="D117" i="1"/>
  <c r="D188" i="1" s="1"/>
  <c r="C117" i="1"/>
  <c r="C188" i="1" s="1"/>
  <c r="D116" i="1"/>
  <c r="C116" i="1"/>
  <c r="D115" i="1"/>
  <c r="C115" i="1"/>
  <c r="D114" i="1"/>
  <c r="C114" i="1"/>
  <c r="D113" i="1"/>
  <c r="C113" i="1"/>
  <c r="D112" i="1"/>
  <c r="C112" i="1"/>
  <c r="D111" i="1"/>
  <c r="C111" i="1"/>
  <c r="C182" i="1" s="1"/>
  <c r="D106" i="1"/>
  <c r="C106" i="1"/>
  <c r="D105" i="1"/>
  <c r="C105" i="1"/>
  <c r="D104" i="1"/>
  <c r="C104" i="1"/>
  <c r="D103" i="1"/>
  <c r="C103" i="1"/>
  <c r="D102" i="1"/>
  <c r="C102" i="1"/>
  <c r="D99" i="1"/>
  <c r="C99" i="1"/>
  <c r="C170" i="1" s="1"/>
  <c r="D98" i="1"/>
  <c r="C98" i="1"/>
  <c r="D97" i="1"/>
  <c r="C97" i="1"/>
  <c r="D96" i="1"/>
  <c r="C96" i="1"/>
  <c r="D95" i="1"/>
  <c r="C95" i="1"/>
  <c r="D94" i="1"/>
  <c r="C94" i="1"/>
  <c r="D93" i="1"/>
  <c r="C93" i="1"/>
  <c r="C164" i="1" s="1"/>
  <c r="D86" i="1"/>
  <c r="C86" i="1"/>
  <c r="D85" i="1"/>
  <c r="C85" i="1"/>
  <c r="D84" i="1"/>
  <c r="C84" i="1"/>
  <c r="F73" i="1"/>
  <c r="E73" i="1"/>
  <c r="C73" i="1"/>
  <c r="F72" i="1"/>
  <c r="E72" i="1"/>
  <c r="C72" i="1"/>
  <c r="F71" i="1"/>
  <c r="E71" i="1"/>
  <c r="C71" i="1"/>
  <c r="F70" i="1"/>
  <c r="E70" i="1"/>
  <c r="C70" i="1"/>
  <c r="F69" i="1"/>
  <c r="E69" i="1"/>
  <c r="C69" i="1"/>
  <c r="F66" i="1"/>
  <c r="E66" i="1"/>
  <c r="D66" i="1"/>
  <c r="C66" i="1"/>
  <c r="F65" i="1"/>
  <c r="E65" i="1"/>
  <c r="D65" i="1"/>
  <c r="C65" i="1"/>
  <c r="F64" i="1"/>
  <c r="E64" i="1"/>
  <c r="D64" i="1"/>
  <c r="C64" i="1"/>
  <c r="F63" i="1"/>
  <c r="E63" i="1"/>
  <c r="D63" i="1"/>
  <c r="C63" i="1"/>
  <c r="F62" i="1"/>
  <c r="E62" i="1"/>
  <c r="D62" i="1"/>
  <c r="C62" i="1"/>
  <c r="F61" i="1"/>
  <c r="E61" i="1"/>
  <c r="D61" i="1"/>
  <c r="C61" i="1"/>
  <c r="F60" i="1"/>
  <c r="E60" i="1"/>
  <c r="D60" i="1"/>
  <c r="C60" i="1"/>
  <c r="F55" i="1"/>
  <c r="E55" i="1"/>
  <c r="C55" i="1"/>
  <c r="F54" i="1"/>
  <c r="E54" i="1"/>
  <c r="C54" i="1"/>
  <c r="F53" i="1"/>
  <c r="E53" i="1"/>
  <c r="C53" i="1"/>
  <c r="F52" i="1"/>
  <c r="E52" i="1"/>
  <c r="C52" i="1"/>
  <c r="F51" i="1"/>
  <c r="E51" i="1"/>
  <c r="C51" i="1"/>
  <c r="F48" i="1"/>
  <c r="E48" i="1"/>
  <c r="D48" i="1"/>
  <c r="C48" i="1"/>
  <c r="F47" i="1"/>
  <c r="E47" i="1"/>
  <c r="D47" i="1"/>
  <c r="C47" i="1"/>
  <c r="F46" i="1"/>
  <c r="E46" i="1"/>
  <c r="D46" i="1"/>
  <c r="C46" i="1"/>
  <c r="F45" i="1"/>
  <c r="E45" i="1"/>
  <c r="D45" i="1"/>
  <c r="C45" i="1"/>
  <c r="F44" i="1"/>
  <c r="E44" i="1"/>
  <c r="D44" i="1"/>
  <c r="C44" i="1"/>
  <c r="F43" i="1"/>
  <c r="E43" i="1"/>
  <c r="D43" i="1"/>
  <c r="C43" i="1"/>
  <c r="F42" i="1"/>
  <c r="E42" i="1"/>
  <c r="D42" i="1"/>
  <c r="C42" i="1"/>
  <c r="F37" i="1"/>
  <c r="E37" i="1"/>
  <c r="C37" i="1"/>
  <c r="F36" i="1"/>
  <c r="E36" i="1"/>
  <c r="C36" i="1"/>
  <c r="F35" i="1"/>
  <c r="E35" i="1"/>
  <c r="C35" i="1"/>
  <c r="F34" i="1"/>
  <c r="E34" i="1"/>
  <c r="C34" i="1"/>
  <c r="F33" i="1"/>
  <c r="E33" i="1"/>
  <c r="C33" i="1"/>
  <c r="F30" i="1"/>
  <c r="E30" i="1"/>
  <c r="D30" i="1"/>
  <c r="C30" i="1"/>
  <c r="F29" i="1"/>
  <c r="E29" i="1"/>
  <c r="D29" i="1"/>
  <c r="C29" i="1"/>
  <c r="F28" i="1"/>
  <c r="E28" i="1"/>
  <c r="D28" i="1"/>
  <c r="C28" i="1"/>
  <c r="F27" i="1"/>
  <c r="E27" i="1"/>
  <c r="D27" i="1"/>
  <c r="C27" i="1"/>
  <c r="F26" i="1"/>
  <c r="E26" i="1"/>
  <c r="D26" i="1"/>
  <c r="C26" i="1"/>
  <c r="F25" i="1"/>
  <c r="E25" i="1"/>
  <c r="D25" i="1"/>
  <c r="C25" i="1"/>
  <c r="F24" i="1"/>
  <c r="E24" i="1"/>
  <c r="D24" i="1"/>
  <c r="C24" i="1"/>
  <c r="F17" i="1"/>
  <c r="E17" i="1"/>
  <c r="D17" i="1"/>
  <c r="C17" i="1"/>
  <c r="F16" i="1"/>
  <c r="E16" i="1"/>
  <c r="D16" i="1"/>
  <c r="C16" i="1"/>
  <c r="F15" i="1"/>
  <c r="E15" i="1"/>
  <c r="D15" i="1"/>
  <c r="C15" i="1"/>
  <c r="D213" i="1"/>
  <c r="C213" i="1"/>
  <c r="D212" i="1"/>
  <c r="C212" i="1"/>
  <c r="D211" i="1"/>
  <c r="C211" i="1"/>
  <c r="D210" i="1"/>
  <c r="C210" i="1"/>
  <c r="D209" i="1"/>
  <c r="D205" i="1"/>
  <c r="C205" i="1"/>
  <c r="D204" i="1"/>
  <c r="C204" i="1"/>
  <c r="C203" i="1"/>
  <c r="D202" i="1"/>
  <c r="C202" i="1"/>
  <c r="D201" i="1"/>
  <c r="C201" i="1"/>
  <c r="D195" i="1"/>
  <c r="C195" i="1"/>
  <c r="D194" i="1"/>
  <c r="C194" i="1"/>
  <c r="D193" i="1"/>
  <c r="C193" i="1"/>
  <c r="D192" i="1"/>
  <c r="C192" i="1"/>
  <c r="D191" i="1"/>
  <c r="C191" i="1"/>
  <c r="D187" i="1"/>
  <c r="C187" i="1"/>
  <c r="D186" i="1"/>
  <c r="D185" i="1"/>
  <c r="C185" i="1"/>
  <c r="D184" i="1"/>
  <c r="C184" i="1"/>
  <c r="D183" i="1"/>
  <c r="C183" i="1"/>
  <c r="D182" i="1"/>
  <c r="D177" i="1"/>
  <c r="C177" i="1"/>
  <c r="D176" i="1"/>
  <c r="C176" i="1"/>
  <c r="D175" i="1"/>
  <c r="C175" i="1"/>
  <c r="D174" i="1"/>
  <c r="C174" i="1"/>
  <c r="D173" i="1"/>
  <c r="C173" i="1"/>
  <c r="D170" i="1"/>
  <c r="D169" i="1"/>
  <c r="C169" i="1"/>
  <c r="D168" i="1"/>
  <c r="C168" i="1"/>
  <c r="D167" i="1"/>
  <c r="C167" i="1"/>
  <c r="D166" i="1"/>
  <c r="C166" i="1"/>
  <c r="D165" i="1"/>
  <c r="C165" i="1"/>
  <c r="D164" i="1"/>
  <c r="D157" i="1"/>
  <c r="C157" i="1"/>
  <c r="D156" i="1"/>
  <c r="C156" i="1"/>
  <c r="D155" i="1"/>
  <c r="C155" i="1"/>
  <c r="C186" i="1"/>
  <c r="D203" i="1"/>
</calcChain>
</file>

<file path=xl/sharedStrings.xml><?xml version="1.0" encoding="utf-8"?>
<sst xmlns="http://schemas.openxmlformats.org/spreadsheetml/2006/main" count="212" uniqueCount="44">
  <si>
    <t>Indicadores por "Clases" (Rangos de Velocidad)</t>
  </si>
  <si>
    <t xml:space="preserve">La velocidad Local se mide desde una sonda ubicada a 1200 mt. del nodo ADSL de la red de acceso contra un servidor ubicado en las instalaciones del ISP. La velocidad Nacional se mide contra un nodo servidor ubicado en el data center de la empresa VTR y la velocidad Internacional se mide contra un nodo servidor ubicado en el data center de TIWS, en Miami. Las velocidades que se informan corresponden a aquellas medidas bajo estas condiciones y no necesariamente corresponderán a las velocidades obtenidas por el usuario durante su navegación. </t>
  </si>
  <si>
    <t>I. Tiempo de Acceso de Usuario (login)</t>
  </si>
  <si>
    <t>Tiempo de Acceso Promedio (seg.)</t>
  </si>
  <si>
    <t>Desviación Estándar del Tiempo de Acceso (seg.)</t>
  </si>
  <si>
    <t>Tasa de Accesos Exitosos (%)</t>
  </si>
  <si>
    <t>II. Velocidad de Transmisión de Datos</t>
  </si>
  <si>
    <t>1. Ámbito Local (dentro de la red del ISP)</t>
  </si>
  <si>
    <t>Velocidad de Bajada</t>
  </si>
  <si>
    <t>Velocidad de Transmisión Máxima - Percentil 95% (Mbps)</t>
  </si>
  <si>
    <t>Velocidad de Transmisión Promedio (Mbps)</t>
  </si>
  <si>
    <t>Velocidad de Transmisión Mínima - Percentil 5% (Mbps)</t>
  </si>
  <si>
    <t>Desviación Estándar de la Velocidad de Transmisión (Mbps)</t>
  </si>
  <si>
    <t>Tasa de Transmisiones Fallidas (%)</t>
  </si>
  <si>
    <t>Promedio de Retardo (mseg.)</t>
  </si>
  <si>
    <t>Desviación Estándar del Retardo (mseg.)</t>
  </si>
  <si>
    <t>Velocidad de Subida</t>
  </si>
  <si>
    <t>2. Ámbito Nacional (hacia otro ISP en Chile)</t>
  </si>
  <si>
    <t xml:space="preserve">Velocidad de Subida </t>
  </si>
  <si>
    <t>3. Ámbito Internacional (hacia fuera del país - EE.UU.)</t>
  </si>
  <si>
    <t xml:space="preserve">La velocidad Local se mide desde una sonda ubicada en la red de acceso contra un servidor ubicado en las instalaciones del ISP. La velocidad Nacional se mide contra un nodo servidor ubicado en el data center de la empresa VTR y la velocidad Internacional se mide contra un nodo servidor ubicado en el data center de TIWS, en Miami. Las velocidades que se informan corresponden a aquellas medidas bajo estas condiciones y no necesariamente corresponderán a las velocidades obtenidas por el usuario durante su navegación. </t>
  </si>
  <si>
    <t>Desviación Estándar del Tiempo de acceso (seg.)</t>
  </si>
  <si>
    <t>NOTAS:</t>
  </si>
  <si>
    <t>Red 3G</t>
  </si>
  <si>
    <t>Indicadores Técnicos de Calidad de Servicio Movistar</t>
  </si>
  <si>
    <t>Clase hasta
8 Mbps</t>
  </si>
  <si>
    <t>Hasta
8 Mbps</t>
  </si>
  <si>
    <t>Hasta
550 Kbps</t>
  </si>
  <si>
    <t>Red 4G</t>
  </si>
  <si>
    <t>Servicio de Internet en el Móvil (1)</t>
  </si>
  <si>
    <t>Planes y Bolsas Multimedia
(2) (3)</t>
  </si>
  <si>
    <t>(2) : La Clase queda determinada en función de la velocidad de navegación habilitada en la red para el tipo de servicio. La velocidad de navegación final dependerá del celular del usuario y, para conocer dicha velocidad, el usuario deberá revisar las especificaciones de su teléfono.</t>
  </si>
  <si>
    <t>(3) : Los Planes Multimedia son planes para teléfonos móviles que comprenden minutos de voz, capacidad de navegación en el móvil y pueden incluir mensajería de texto.</t>
  </si>
  <si>
    <t>Hasta
100 Mbps</t>
  </si>
  <si>
    <t>Clase hasta
900 Mbps</t>
  </si>
  <si>
    <t>Servicio de Internet Fijo</t>
  </si>
  <si>
    <t>Servicio de Internet Móvil</t>
  </si>
  <si>
    <t xml:space="preserve">(1) : Las mediciones que se publican han sido efectuadas con un dispositivo del servicio de Internet Móvil. </t>
  </si>
  <si>
    <t>Clase hasta
300 Mbps</t>
  </si>
  <si>
    <t>Clase hasta
600 Mbps</t>
  </si>
  <si>
    <t>Hasta
300 Mbps</t>
  </si>
  <si>
    <t>Hasta
600 Mbps</t>
  </si>
  <si>
    <t>--</t>
  </si>
  <si>
    <t>Mediciones efectuadas dentro del período comprendido entre el 1 de Octubre de 2025 y el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</si>
</sst>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64" formatCode="0.0"/>
    <numFmt numFmtId="165" formatCode="0.000"/>
  </numFmts>
  <fonts count="19" x14ac:knownFonts="1">
    <font>
      <sz val="11"/>
      <color theme="1"/>
      <name val="Calibri"/>
      <family val="2"/>
      <scheme val="minor"/>
    </font>
    <font>
      <sz val="10"/>
      <name val="Arial"/>
      <family val="2"/>
    </font>
    <font>
      <sz val="12"/>
      <color theme="1"/>
      <name val="Calibri"/>
      <family val="2"/>
      <scheme val="minor"/>
    </font>
    <font>
      <b/>
      <sz val="28"/>
      <name val="Calibri"/>
      <family val="2"/>
      <scheme val="minor"/>
    </font>
    <font>
      <sz val="11"/>
      <name val="Calibri"/>
      <family val="2"/>
      <scheme val="minor"/>
    </font>
    <font>
      <sz val="11"/>
      <color theme="1"/>
      <name val="Calibri"/>
      <family val="2"/>
      <scheme val="minor"/>
    </font>
    <font>
      <sz val="20"/>
      <color theme="8" tint="-0.249977111117893"/>
      <name val="Calibri"/>
      <family val="2"/>
      <scheme val="minor"/>
    </font>
    <font>
      <i/>
      <sz val="12"/>
      <color rgb="FF333333"/>
      <name val="Calibri"/>
      <family val="2"/>
      <scheme val="minor"/>
    </font>
    <font>
      <b/>
      <sz val="20"/>
      <color theme="8" tint="-0.499984740745262"/>
      <name val="Calibri"/>
      <family val="2"/>
      <scheme val="minor"/>
    </font>
    <font>
      <i/>
      <sz val="11"/>
      <color rgb="FF333333"/>
      <name val="Calibri"/>
      <family val="2"/>
      <scheme val="minor"/>
    </font>
    <font>
      <b/>
      <sz val="14"/>
      <color theme="8" tint="-0.499984740745262"/>
      <name val="Calibri"/>
      <family val="2"/>
      <scheme val="minor"/>
    </font>
    <font>
      <sz val="11"/>
      <color rgb="FF333333"/>
      <name val="Calibri"/>
      <family val="2"/>
      <scheme val="minor"/>
    </font>
    <font>
      <b/>
      <sz val="11"/>
      <color rgb="FF333333"/>
      <name val="Calibri"/>
      <family val="2"/>
      <scheme val="minor"/>
    </font>
    <font>
      <b/>
      <sz val="12"/>
      <color rgb="FF333333"/>
      <name val="Calibri"/>
      <family val="2"/>
      <scheme val="minor"/>
    </font>
    <font>
      <b/>
      <sz val="11"/>
      <name val="Calibri"/>
      <family val="2"/>
      <scheme val="minor"/>
    </font>
    <font>
      <b/>
      <i/>
      <sz val="12"/>
      <color theme="1"/>
      <name val="Calibri"/>
      <family val="2"/>
      <scheme val="minor"/>
    </font>
    <font>
      <sz val="10"/>
      <name val="Calibri"/>
      <family val="2"/>
      <scheme val="minor"/>
    </font>
    <font>
      <b/>
      <sz val="10"/>
      <name val="Calibri"/>
      <family val="2"/>
      <scheme val="minor"/>
    </font>
    <font>
      <b/>
      <i/>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6">
    <xf numFmtId="0" fontId="0" fillId="0" borderId="0"/>
    <xf numFmtId="0" fontId="1" fillId="0" borderId="0" applyNumberFormat="0" applyFont="0" applyFill="0" applyBorder="0" applyAlignment="0" applyProtection="0"/>
    <xf numFmtId="0" fontId="2" fillId="0" borderId="0"/>
    <xf numFmtId="0" fontId="1" fillId="0" borderId="0"/>
    <xf numFmtId="0" fontId="1" fillId="0" borderId="0" applyNumberFormat="0" applyFill="0" applyBorder="0" applyAlignment="0" applyProtection="0"/>
    <xf numFmtId="41" fontId="1" fillId="0" borderId="0" applyNumberFormat="0" applyFont="0" applyFill="0" applyBorder="0" applyAlignment="0" applyProtection="0"/>
  </cellStyleXfs>
  <cellXfs count="39">
    <xf numFmtId="0" fontId="0" fillId="0" borderId="0" xfId="0"/>
    <xf numFmtId="0" fontId="5" fillId="0" borderId="0" xfId="0" applyFont="1"/>
    <xf numFmtId="0" fontId="6" fillId="0" borderId="0" xfId="0" applyFont="1"/>
    <xf numFmtId="0" fontId="8" fillId="0" borderId="0" xfId="0" applyFont="1"/>
    <xf numFmtId="0" fontId="10" fillId="0" borderId="0" xfId="0" applyFont="1"/>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xf numFmtId="0" fontId="14" fillId="0" borderId="0" xfId="0" applyFont="1" applyAlignment="1">
      <alignment horizontal="center" vertical="center" wrapText="1"/>
    </xf>
    <xf numFmtId="0" fontId="11" fillId="0" borderId="0" xfId="1" applyFont="1" applyFill="1" applyBorder="1" applyAlignment="1">
      <alignment wrapText="1"/>
    </xf>
    <xf numFmtId="0" fontId="11" fillId="0" borderId="0" xfId="0" applyFont="1" applyAlignment="1">
      <alignment horizontal="left" vertical="center" wrapText="1"/>
    </xf>
    <xf numFmtId="0" fontId="16" fillId="0" borderId="0" xfId="1" applyFont="1"/>
    <xf numFmtId="0" fontId="11" fillId="0" borderId="0" xfId="1" applyFont="1" applyAlignment="1">
      <alignment wrapText="1"/>
    </xf>
    <xf numFmtId="0" fontId="12" fillId="0" borderId="0" xfId="1" applyFont="1" applyAlignment="1">
      <alignment horizontal="left" vertical="center" wrapText="1"/>
    </xf>
    <xf numFmtId="0" fontId="12" fillId="0" borderId="0" xfId="0" applyFont="1" applyAlignment="1">
      <alignment horizontal="left" vertical="center" wrapText="1"/>
    </xf>
    <xf numFmtId="0" fontId="17" fillId="0" borderId="0" xfId="0" applyFont="1" applyAlignment="1">
      <alignment horizontal="center" vertical="center" wrapText="1"/>
    </xf>
    <xf numFmtId="0" fontId="18" fillId="0" borderId="1" xfId="0" applyFont="1" applyBorder="1" applyAlignment="1">
      <alignment vertical="center" wrapText="1"/>
    </xf>
    <xf numFmtId="0" fontId="14" fillId="0" borderId="0" xfId="0" applyFont="1" applyAlignment="1">
      <alignment vertical="center" wrapText="1"/>
    </xf>
    <xf numFmtId="0" fontId="5" fillId="0" borderId="0" xfId="0" applyFont="1" applyAlignment="1">
      <alignment wrapText="1"/>
    </xf>
    <xf numFmtId="0" fontId="15" fillId="2" borderId="0" xfId="0" applyFont="1" applyFill="1" applyAlignment="1">
      <alignment horizontal="center"/>
    </xf>
    <xf numFmtId="0" fontId="12" fillId="0" borderId="0" xfId="1" applyFont="1" applyFill="1" applyBorder="1" applyAlignment="1">
      <alignment horizontal="left" vertical="center" wrapText="1"/>
    </xf>
    <xf numFmtId="165" fontId="5" fillId="2" borderId="0" xfId="0" applyNumberFormat="1" applyFont="1" applyFill="1"/>
    <xf numFmtId="0" fontId="3" fillId="2" borderId="0" xfId="0" applyFont="1" applyFill="1"/>
    <xf numFmtId="165" fontId="4" fillId="2" borderId="0" xfId="0" applyNumberFormat="1" applyFont="1" applyFill="1" applyAlignment="1">
      <alignment horizontal="right"/>
    </xf>
    <xf numFmtId="165" fontId="4" fillId="2" borderId="0" xfId="0" applyNumberFormat="1" applyFont="1" applyFill="1"/>
    <xf numFmtId="164" fontId="4" fillId="2" borderId="0" xfId="0" applyNumberFormat="1" applyFont="1" applyFill="1" applyAlignment="1">
      <alignment horizontal="right"/>
    </xf>
    <xf numFmtId="0" fontId="4" fillId="0" borderId="0" xfId="0" applyFont="1"/>
    <xf numFmtId="2" fontId="4" fillId="2" borderId="0" xfId="0" applyNumberFormat="1" applyFont="1" applyFill="1" applyAlignment="1">
      <alignment horizontal="right"/>
    </xf>
    <xf numFmtId="2" fontId="4" fillId="2" borderId="0" xfId="0" applyNumberFormat="1" applyFont="1" applyFill="1"/>
    <xf numFmtId="0" fontId="4" fillId="0" borderId="0" xfId="0" applyFont="1" applyAlignment="1">
      <alignment wrapText="1"/>
    </xf>
    <xf numFmtId="164" fontId="4" fillId="2" borderId="0" xfId="0" applyNumberFormat="1" applyFont="1" applyFill="1"/>
    <xf numFmtId="165" fontId="4" fillId="2" borderId="0" xfId="0" quotePrefix="1" applyNumberFormat="1" applyFont="1" applyFill="1" applyAlignment="1">
      <alignment horizontal="right"/>
    </xf>
    <xf numFmtId="2" fontId="4" fillId="0" borderId="0" xfId="0" applyNumberFormat="1" applyFont="1"/>
    <xf numFmtId="2" fontId="14" fillId="0" borderId="0" xfId="0" applyNumberFormat="1" applyFont="1" applyAlignment="1">
      <alignment horizontal="center" vertical="center" wrapText="1"/>
    </xf>
    <xf numFmtId="2" fontId="4" fillId="0" borderId="0" xfId="0" applyNumberFormat="1" applyFont="1" applyAlignment="1">
      <alignment wrapText="1"/>
    </xf>
    <xf numFmtId="0" fontId="7" fillId="2" borderId="0" xfId="0" applyFont="1" applyFill="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cellXfs>
  <cellStyles count="6">
    <cellStyle name="Millares [0] 2" xfId="5" xr:uid="{00000000-0005-0000-0000-000000000000}"/>
    <cellStyle name="Normal" xfId="0" builtinId="0"/>
    <cellStyle name="Normal 2" xfId="2" xr:uid="{00000000-0005-0000-0000-000002000000}"/>
    <cellStyle name="Normal 3" xfId="3" xr:uid="{00000000-0005-0000-0000-000003000000}"/>
    <cellStyle name="Normal 7" xfId="1" xr:uid="{00000000-0005-0000-0000-000004000000}"/>
    <cellStyle name="Normal 7 2" xfId="4" xr:uid="{00000000-0005-0000-0000-000005000000}"/>
  </cellStyles>
  <dxfs count="0"/>
  <tableStyles count="0" defaultTableStyle="TableStyleMedium2" defaultPivotStyle="PivotStyleLight16"/>
  <colors>
    <mruColors>
      <color rgb="FFF8F8F8"/>
      <color rgb="FFFFFF99"/>
      <color rgb="FFFFFFCC"/>
      <color rgb="FFFF33CC"/>
      <color rgb="FFCCFF99"/>
      <color rgb="FFEBE7F1"/>
      <color rgb="FF99FF99"/>
      <color rgb="FFCCFFCC"/>
      <color rgb="FFCCFF66"/>
      <color rgb="FFE7E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telefonicacorp-my.sharepoint.com/personal/marcelo_cordero_telefonica_com/Documents/03%20Tr&#225;ficos%20Resolucion%20E.N&#176;159/Neutralidad_STI/STI%20Neutralidad%202025-4Q/Informacion%20de%20Velocidad_Web/Datos%20para%20Ver%20Informacion%20Velocidad%202025-4Q.xlsx" TargetMode="External"/><Relationship Id="rId2" Type="http://schemas.microsoft.com/office/2019/04/relationships/externalLinkLongPath" Target="Datos%20para%20Ver%20Informacion%20Velocidad%202025-4Q.xlsx?800202F4" TargetMode="External"/><Relationship Id="rId1" Type="http://schemas.openxmlformats.org/officeDocument/2006/relationships/externalLinkPath" Target="file:///\\800202F4\Datos%20para%20Ver%20Informacion%20Velocidad%202025-4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dicadores"/>
      <sheetName val="Pop-Ups"/>
    </sheetNames>
    <sheetDataSet>
      <sheetData sheetId="0">
        <row r="15">
          <cell r="F15">
            <v>4.25</v>
          </cell>
          <cell r="I15">
            <v>15</v>
          </cell>
          <cell r="J15">
            <v>15</v>
          </cell>
          <cell r="K15">
            <v>15</v>
          </cell>
        </row>
        <row r="16">
          <cell r="F16">
            <v>2.2519999999999998</v>
          </cell>
          <cell r="I16">
            <v>0</v>
          </cell>
          <cell r="J16">
            <v>0</v>
          </cell>
          <cell r="K16">
            <v>0</v>
          </cell>
        </row>
        <row r="17">
          <cell r="F17">
            <v>99.53</v>
          </cell>
          <cell r="I17">
            <v>100</v>
          </cell>
          <cell r="J17">
            <v>100</v>
          </cell>
          <cell r="K17">
            <v>100</v>
          </cell>
        </row>
        <row r="24">
          <cell r="F24">
            <v>8.2260000000000009</v>
          </cell>
          <cell r="I24">
            <v>321.37</v>
          </cell>
          <cell r="J24">
            <v>702.93899999999996</v>
          </cell>
          <cell r="K24">
            <v>915.69500000000005</v>
          </cell>
        </row>
        <row r="25">
          <cell r="F25">
            <v>8.2149999999999999</v>
          </cell>
          <cell r="I25">
            <v>320.61399999999998</v>
          </cell>
          <cell r="J25">
            <v>697.41</v>
          </cell>
          <cell r="K25">
            <v>913.74</v>
          </cell>
        </row>
        <row r="26">
          <cell r="F26">
            <v>8.2040000000000006</v>
          </cell>
          <cell r="I26">
            <v>319.85700000000003</v>
          </cell>
          <cell r="J26">
            <v>691.88099999999997</v>
          </cell>
          <cell r="K26">
            <v>911.78499999999997</v>
          </cell>
        </row>
        <row r="27">
          <cell r="F27">
            <v>1.2999999999999999E-2</v>
          </cell>
          <cell r="I27">
            <v>0.84699999999999998</v>
          </cell>
          <cell r="J27">
            <v>8.6210000000000004</v>
          </cell>
          <cell r="K27">
            <v>2.3340000000000001</v>
          </cell>
        </row>
        <row r="28">
          <cell r="F28">
            <v>0.47599999999999998</v>
          </cell>
          <cell r="I28">
            <v>4.7E-2</v>
          </cell>
          <cell r="J28">
            <v>1.7999999999999999E-2</v>
          </cell>
          <cell r="K28">
            <v>0</v>
          </cell>
        </row>
        <row r="29">
          <cell r="F29">
            <v>18.388000000000002</v>
          </cell>
          <cell r="I29">
            <v>10.79</v>
          </cell>
          <cell r="J29">
            <v>8.3919999999999995</v>
          </cell>
          <cell r="K29">
            <v>4.28</v>
          </cell>
        </row>
        <row r="30">
          <cell r="F30">
            <v>0.42199999999999999</v>
          </cell>
          <cell r="I30">
            <v>1.0529999999999999</v>
          </cell>
          <cell r="J30">
            <v>0.39900000000000002</v>
          </cell>
          <cell r="K30">
            <v>0.46800000000000003</v>
          </cell>
        </row>
        <row r="33">
          <cell r="F33">
            <v>0.6</v>
          </cell>
          <cell r="J33">
            <v>339.49</v>
          </cell>
          <cell r="K33">
            <v>604.53099999999995</v>
          </cell>
        </row>
        <row r="34">
          <cell r="F34">
            <v>0.59899999999999998</v>
          </cell>
          <cell r="J34">
            <v>338.72699999999998</v>
          </cell>
          <cell r="K34">
            <v>601.65800000000002</v>
          </cell>
        </row>
        <row r="35">
          <cell r="F35">
            <v>0.59799999999999998</v>
          </cell>
          <cell r="J35">
            <v>337.964</v>
          </cell>
          <cell r="K35">
            <v>598.78399999999999</v>
          </cell>
        </row>
        <row r="36">
          <cell r="F36">
            <v>1E-3</v>
          </cell>
          <cell r="J36">
            <v>0.94799999999999995</v>
          </cell>
          <cell r="K36">
            <v>3.9990000000000001</v>
          </cell>
        </row>
        <row r="37">
          <cell r="F37">
            <v>0</v>
          </cell>
          <cell r="J37">
            <v>1.4999999999999999E-2</v>
          </cell>
          <cell r="K37">
            <v>0</v>
          </cell>
        </row>
        <row r="42">
          <cell r="F42">
            <v>7.3239999999999998</v>
          </cell>
          <cell r="I42">
            <v>298.577</v>
          </cell>
          <cell r="J42">
            <v>602.08699999999999</v>
          </cell>
          <cell r="K42">
            <v>842.01300000000003</v>
          </cell>
        </row>
        <row r="43">
          <cell r="F43">
            <v>7.3090000000000002</v>
          </cell>
          <cell r="I43">
            <v>297.66199999999998</v>
          </cell>
          <cell r="J43">
            <v>597.62199999999996</v>
          </cell>
          <cell r="K43">
            <v>835.90499999999997</v>
          </cell>
        </row>
        <row r="44">
          <cell r="F44">
            <v>7.2930000000000001</v>
          </cell>
          <cell r="I44">
            <v>296.74599999999998</v>
          </cell>
          <cell r="J44">
            <v>593.15599999999995</v>
          </cell>
          <cell r="K44">
            <v>829.79600000000005</v>
          </cell>
        </row>
        <row r="45">
          <cell r="F45">
            <v>1.2929999999999999</v>
          </cell>
          <cell r="I45">
            <v>0.79400000000000004</v>
          </cell>
          <cell r="J45">
            <v>0.40699999999999997</v>
          </cell>
          <cell r="K45">
            <v>0.68100000000000005</v>
          </cell>
        </row>
        <row r="46">
          <cell r="F46">
            <v>0</v>
          </cell>
          <cell r="I46">
            <v>5.7000000000000002E-2</v>
          </cell>
          <cell r="J46">
            <v>2.3E-2</v>
          </cell>
          <cell r="K46">
            <v>0</v>
          </cell>
        </row>
        <row r="47">
          <cell r="F47">
            <v>20.658999999999999</v>
          </cell>
          <cell r="I47">
            <v>9.4649999999999999</v>
          </cell>
          <cell r="J47">
            <v>8.3439999999999994</v>
          </cell>
          <cell r="K47">
            <v>4.5259999999999998</v>
          </cell>
        </row>
        <row r="48">
          <cell r="F48">
            <v>1.2929999999999999</v>
          </cell>
          <cell r="I48">
            <v>0.79400000000000004</v>
          </cell>
          <cell r="J48">
            <v>0.40699999999999997</v>
          </cell>
          <cell r="K48">
            <v>0.68100000000000005</v>
          </cell>
        </row>
        <row r="52">
          <cell r="F52">
            <v>0.497</v>
          </cell>
          <cell r="J52">
            <v>297.07900000000001</v>
          </cell>
          <cell r="K52">
            <v>589.52</v>
          </cell>
        </row>
        <row r="53">
          <cell r="F53">
            <v>0.495</v>
          </cell>
          <cell r="J53">
            <v>294.32600000000002</v>
          </cell>
          <cell r="K53">
            <v>586.82000000000005</v>
          </cell>
        </row>
        <row r="54">
          <cell r="F54">
            <v>0.49299999999999999</v>
          </cell>
          <cell r="J54">
            <v>291.57299999999998</v>
          </cell>
          <cell r="K54">
            <v>584.12</v>
          </cell>
        </row>
        <row r="55">
          <cell r="F55">
            <v>2E-3</v>
          </cell>
          <cell r="J55">
            <v>3.1829999999999998</v>
          </cell>
          <cell r="K55">
            <v>3.2229999999999999</v>
          </cell>
        </row>
        <row r="56">
          <cell r="F56">
            <v>0</v>
          </cell>
          <cell r="J56">
            <v>8.9999999999999993E-3</v>
          </cell>
          <cell r="K56">
            <v>0</v>
          </cell>
        </row>
        <row r="61">
          <cell r="F61">
            <v>6.3869999999999996</v>
          </cell>
          <cell r="I61">
            <v>260.01900000000001</v>
          </cell>
          <cell r="J61">
            <v>538.28899999999999</v>
          </cell>
          <cell r="K61">
            <v>678.00300000000004</v>
          </cell>
        </row>
        <row r="62">
          <cell r="F62">
            <v>6.3739999999999997</v>
          </cell>
          <cell r="I62">
            <v>258.97399999999999</v>
          </cell>
          <cell r="J62">
            <v>534.58500000000004</v>
          </cell>
          <cell r="K62">
            <v>672.59400000000005</v>
          </cell>
        </row>
        <row r="63">
          <cell r="F63">
            <v>6.3609999999999998</v>
          </cell>
          <cell r="I63">
            <v>257.92899999999997</v>
          </cell>
          <cell r="J63">
            <v>530.88099999999997</v>
          </cell>
          <cell r="K63">
            <v>667.18399999999997</v>
          </cell>
        </row>
        <row r="64">
          <cell r="F64">
            <v>1.7000000000000001E-2</v>
          </cell>
          <cell r="I64">
            <v>1.3120000000000001</v>
          </cell>
          <cell r="J64">
            <v>4.58</v>
          </cell>
          <cell r="K64">
            <v>7.5389999999999997</v>
          </cell>
        </row>
        <row r="65">
          <cell r="F65">
            <v>0</v>
          </cell>
          <cell r="I65">
            <v>0</v>
          </cell>
          <cell r="J65">
            <v>0.02</v>
          </cell>
          <cell r="K65">
            <v>2.8620000000000001</v>
          </cell>
        </row>
        <row r="66">
          <cell r="F66">
            <v>64.138999999999996</v>
          </cell>
          <cell r="I66">
            <v>61.070999999999998</v>
          </cell>
          <cell r="J66">
            <v>55.984000000000002</v>
          </cell>
          <cell r="K66">
            <v>51.561</v>
          </cell>
        </row>
        <row r="67">
          <cell r="F67">
            <v>0.29699999999999999</v>
          </cell>
          <cell r="I67">
            <v>1.07</v>
          </cell>
          <cell r="J67">
            <v>0.41899999999999998</v>
          </cell>
          <cell r="K67">
            <v>0.375</v>
          </cell>
        </row>
        <row r="70">
          <cell r="F70">
            <v>0.496</v>
          </cell>
          <cell r="J70">
            <v>232.44300000000001</v>
          </cell>
          <cell r="K70">
            <v>548.87599999999998</v>
          </cell>
        </row>
        <row r="71">
          <cell r="F71">
            <v>0.49199999999999999</v>
          </cell>
          <cell r="J71">
            <v>231.91499999999999</v>
          </cell>
          <cell r="K71">
            <v>544.30399999999997</v>
          </cell>
        </row>
        <row r="72">
          <cell r="F72">
            <v>0.48799999999999999</v>
          </cell>
          <cell r="J72">
            <v>231.387</v>
          </cell>
          <cell r="K72">
            <v>539.73199999999997</v>
          </cell>
        </row>
        <row r="73">
          <cell r="F73">
            <v>6.0000000000000001E-3</v>
          </cell>
          <cell r="J73">
            <v>0.57899999999999996</v>
          </cell>
          <cell r="K73">
            <v>5.3609999999999998</v>
          </cell>
        </row>
        <row r="74">
          <cell r="F74">
            <v>0</v>
          </cell>
          <cell r="J74">
            <v>0</v>
          </cell>
          <cell r="K74">
            <v>0</v>
          </cell>
        </row>
        <row r="85">
          <cell r="C85">
            <v>6.3540000000000001</v>
          </cell>
          <cell r="E85">
            <v>7.8620000000000001</v>
          </cell>
        </row>
        <row r="86">
          <cell r="C86">
            <v>1.38</v>
          </cell>
          <cell r="E86">
            <v>4.0460000000000003</v>
          </cell>
        </row>
        <row r="87">
          <cell r="C87">
            <v>88.385999999999996</v>
          </cell>
          <cell r="E87">
            <v>97.055999999999997</v>
          </cell>
        </row>
        <row r="94">
          <cell r="C94">
            <v>12.223000000000001</v>
          </cell>
          <cell r="E94">
            <v>36.933999999999997</v>
          </cell>
        </row>
        <row r="95">
          <cell r="C95">
            <v>12.202999999999999</v>
          </cell>
          <cell r="E95">
            <v>33.973999999999997</v>
          </cell>
        </row>
        <row r="96">
          <cell r="C96">
            <v>12.182</v>
          </cell>
          <cell r="E96">
            <v>12.182</v>
          </cell>
        </row>
        <row r="97">
          <cell r="C97">
            <v>2.5000000000000001E-2</v>
          </cell>
          <cell r="E97">
            <v>2.5000000000000001E-2</v>
          </cell>
        </row>
        <row r="98">
          <cell r="C98">
            <v>0.56599999999999995</v>
          </cell>
          <cell r="E98">
            <v>0.56599999999999995</v>
          </cell>
        </row>
        <row r="99">
          <cell r="C99">
            <v>119.79300000000001</v>
          </cell>
          <cell r="E99">
            <v>119.79300000000001</v>
          </cell>
        </row>
        <row r="100">
          <cell r="C100">
            <v>143.005</v>
          </cell>
          <cell r="E100">
            <v>143.005</v>
          </cell>
        </row>
        <row r="104">
          <cell r="C104">
            <v>3.6</v>
          </cell>
          <cell r="E104">
            <v>5.2629999999999999</v>
          </cell>
        </row>
        <row r="105">
          <cell r="C105">
            <v>3.4980000000000002</v>
          </cell>
          <cell r="E105">
            <v>5.2560000000000002</v>
          </cell>
        </row>
        <row r="106">
          <cell r="C106">
            <v>3.3969999999999998</v>
          </cell>
          <cell r="E106">
            <v>5.2489999999999997</v>
          </cell>
        </row>
        <row r="107">
          <cell r="C107">
            <v>0.29699999999999999</v>
          </cell>
          <cell r="E107">
            <v>7.0000000000000001E-3</v>
          </cell>
        </row>
        <row r="108">
          <cell r="C108">
            <v>6.6000000000000003E-2</v>
          </cell>
          <cell r="E108">
            <v>1.6539999999999999</v>
          </cell>
        </row>
        <row r="113">
          <cell r="C113">
            <v>12.227</v>
          </cell>
          <cell r="E113">
            <v>37.085000000000001</v>
          </cell>
        </row>
        <row r="114">
          <cell r="C114">
            <v>12.206</v>
          </cell>
          <cell r="E114">
            <v>34.057000000000002</v>
          </cell>
        </row>
        <row r="115">
          <cell r="C115">
            <v>12.186</v>
          </cell>
          <cell r="E115">
            <v>31.03</v>
          </cell>
        </row>
        <row r="116">
          <cell r="C116">
            <v>2.5999999999999999E-2</v>
          </cell>
          <cell r="E116">
            <v>1.768</v>
          </cell>
        </row>
        <row r="117">
          <cell r="C117">
            <v>0.56999999999999995</v>
          </cell>
          <cell r="E117">
            <v>1.286</v>
          </cell>
        </row>
        <row r="118">
          <cell r="C118">
            <v>116.38500000000001</v>
          </cell>
          <cell r="E118">
            <v>51.901000000000003</v>
          </cell>
        </row>
        <row r="119">
          <cell r="C119">
            <v>137.40799999999999</v>
          </cell>
          <cell r="E119">
            <v>33.279000000000003</v>
          </cell>
        </row>
        <row r="122">
          <cell r="C122">
            <v>3.4319999999999999</v>
          </cell>
          <cell r="E122">
            <v>5.2610000000000001</v>
          </cell>
        </row>
        <row r="123">
          <cell r="C123">
            <v>3.2869999999999999</v>
          </cell>
          <cell r="E123">
            <v>5.2560000000000002</v>
          </cell>
        </row>
        <row r="124">
          <cell r="C124">
            <v>3.1419999999999999</v>
          </cell>
          <cell r="E124">
            <v>5.25</v>
          </cell>
        </row>
        <row r="125">
          <cell r="C125">
            <v>0.34300000000000003</v>
          </cell>
          <cell r="E125">
            <v>8.9999999999999993E-3</v>
          </cell>
        </row>
        <row r="126">
          <cell r="C126">
            <v>0.30299999999999999</v>
          </cell>
          <cell r="E126">
            <v>7.4409999999999998</v>
          </cell>
        </row>
        <row r="130">
          <cell r="C130">
            <v>11.787000000000001</v>
          </cell>
          <cell r="E130">
            <v>30.202999999999999</v>
          </cell>
        </row>
        <row r="131">
          <cell r="C131">
            <v>11.449</v>
          </cell>
          <cell r="E131">
            <v>26.190999999999999</v>
          </cell>
        </row>
        <row r="132">
          <cell r="C132">
            <v>11.111000000000001</v>
          </cell>
          <cell r="E132">
            <v>22.178999999999998</v>
          </cell>
        </row>
        <row r="133">
          <cell r="C133">
            <v>0.23599999999999999</v>
          </cell>
          <cell r="E133">
            <v>2.5920000000000001</v>
          </cell>
        </row>
        <row r="134">
          <cell r="C134">
            <v>3.0419999999999998</v>
          </cell>
          <cell r="E134">
            <v>7.71</v>
          </cell>
        </row>
        <row r="135">
          <cell r="C135">
            <v>159.215</v>
          </cell>
          <cell r="E135">
            <v>99.59</v>
          </cell>
        </row>
        <row r="136">
          <cell r="C136">
            <v>124.348</v>
          </cell>
          <cell r="E136">
            <v>34.043999999999997</v>
          </cell>
        </row>
        <row r="139">
          <cell r="C139">
            <v>3.133</v>
          </cell>
          <cell r="E139">
            <v>4.2670000000000003</v>
          </cell>
        </row>
        <row r="140">
          <cell r="C140">
            <v>3.0369999999999999</v>
          </cell>
          <cell r="E140">
            <v>4.181</v>
          </cell>
        </row>
        <row r="141">
          <cell r="C141">
            <v>2.9409999999999998</v>
          </cell>
          <cell r="E141">
            <v>4.0960000000000001</v>
          </cell>
        </row>
        <row r="142">
          <cell r="C142">
            <v>0.26500000000000001</v>
          </cell>
          <cell r="E142">
            <v>0.10100000000000001</v>
          </cell>
        </row>
        <row r="143">
          <cell r="C143">
            <v>3.0739999999999998</v>
          </cell>
          <cell r="E143">
            <v>6.62</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219"/>
  <sheetViews>
    <sheetView tabSelected="1" zoomScaleNormal="100" workbookViewId="0">
      <selection activeCell="B4" sqref="B4"/>
    </sheetView>
  </sheetViews>
  <sheetFormatPr baseColWidth="10" defaultColWidth="10.81640625" defaultRowHeight="14.5" x14ac:dyDescent="0.35"/>
  <cols>
    <col min="1" max="1" width="3" style="1" customWidth="1"/>
    <col min="2" max="2" width="59.54296875" style="1" customWidth="1"/>
    <col min="3" max="6" width="19.453125" style="1" customWidth="1"/>
    <col min="7" max="16384" width="10.81640625" style="1"/>
  </cols>
  <sheetData>
    <row r="2" spans="2:11" ht="36" x14ac:dyDescent="0.8">
      <c r="B2" s="22" t="s">
        <v>24</v>
      </c>
      <c r="C2" s="22"/>
      <c r="D2" s="22"/>
      <c r="E2" s="22"/>
      <c r="F2" s="22"/>
    </row>
    <row r="4" spans="2:11" ht="26" x14ac:dyDescent="0.6">
      <c r="B4" s="2" t="s">
        <v>0</v>
      </c>
    </row>
    <row r="6" spans="2:11" ht="19.5" customHeight="1" x14ac:dyDescent="0.35">
      <c r="B6" s="35" t="s">
        <v>43</v>
      </c>
      <c r="C6" s="35"/>
      <c r="D6" s="35"/>
      <c r="E6" s="35"/>
      <c r="F6" s="35"/>
      <c r="G6" s="35"/>
      <c r="H6" s="35"/>
      <c r="I6" s="35"/>
      <c r="J6" s="35"/>
      <c r="K6" s="35"/>
    </row>
    <row r="9" spans="2:11" ht="26" x14ac:dyDescent="0.6">
      <c r="B9" s="3" t="s">
        <v>35</v>
      </c>
    </row>
    <row r="11" spans="2:11" ht="72.75" customHeight="1" x14ac:dyDescent="0.35">
      <c r="B11" s="37" t="s">
        <v>1</v>
      </c>
      <c r="C11" s="37"/>
      <c r="D11" s="37"/>
      <c r="E11" s="37"/>
      <c r="F11" s="37"/>
    </row>
    <row r="13" spans="2:11" ht="18.5" x14ac:dyDescent="0.45">
      <c r="B13" s="4" t="s">
        <v>2</v>
      </c>
    </row>
    <row r="14" spans="2:11" ht="29" x14ac:dyDescent="0.35">
      <c r="B14" s="5"/>
      <c r="C14" s="8" t="s">
        <v>25</v>
      </c>
      <c r="D14" s="8" t="s">
        <v>38</v>
      </c>
      <c r="E14" s="8" t="s">
        <v>39</v>
      </c>
      <c r="F14" s="8" t="s">
        <v>34</v>
      </c>
    </row>
    <row r="15" spans="2:11" x14ac:dyDescent="0.35">
      <c r="B15" s="5" t="s">
        <v>3</v>
      </c>
      <c r="C15" s="25">
        <f>+[1]Indicadores!F15</f>
        <v>4.25</v>
      </c>
      <c r="D15" s="30">
        <f>+[1]Indicadores!I15</f>
        <v>15</v>
      </c>
      <c r="E15" s="30">
        <f>+[1]Indicadores!J15</f>
        <v>15</v>
      </c>
      <c r="F15" s="30">
        <f>+[1]Indicadores!K15</f>
        <v>15</v>
      </c>
    </row>
    <row r="16" spans="2:11" x14ac:dyDescent="0.35">
      <c r="B16" s="5" t="s">
        <v>4</v>
      </c>
      <c r="C16" s="25">
        <f>+[1]Indicadores!F16</f>
        <v>2.2519999999999998</v>
      </c>
      <c r="D16" s="30">
        <f>+[1]Indicadores!I16</f>
        <v>0</v>
      </c>
      <c r="E16" s="30">
        <f>+[1]Indicadores!J16</f>
        <v>0</v>
      </c>
      <c r="F16" s="30">
        <f>+[1]Indicadores!K16</f>
        <v>0</v>
      </c>
    </row>
    <row r="17" spans="2:6" x14ac:dyDescent="0.35">
      <c r="B17" s="5" t="s">
        <v>5</v>
      </c>
      <c r="C17" s="25">
        <f>+[1]Indicadores!F17</f>
        <v>99.53</v>
      </c>
      <c r="D17" s="30">
        <f>+[1]Indicadores!I17</f>
        <v>100</v>
      </c>
      <c r="E17" s="30">
        <f>+[1]Indicadores!J17</f>
        <v>100</v>
      </c>
      <c r="F17" s="30">
        <f>+[1]Indicadores!K17</f>
        <v>100</v>
      </c>
    </row>
    <row r="18" spans="2:6" x14ac:dyDescent="0.35">
      <c r="B18" s="5"/>
      <c r="C18" s="26"/>
      <c r="D18" s="26"/>
      <c r="E18" s="26"/>
      <c r="F18" s="26"/>
    </row>
    <row r="19" spans="2:6" x14ac:dyDescent="0.35">
      <c r="B19" s="5"/>
      <c r="C19" s="26"/>
      <c r="D19" s="26"/>
      <c r="E19" s="26"/>
      <c r="F19" s="26"/>
    </row>
    <row r="20" spans="2:6" ht="18.5" x14ac:dyDescent="0.45">
      <c r="B20" s="4" t="s">
        <v>6</v>
      </c>
      <c r="C20" s="26"/>
      <c r="D20" s="26"/>
      <c r="E20" s="26"/>
      <c r="F20" s="26"/>
    </row>
    <row r="21" spans="2:6" x14ac:dyDescent="0.35">
      <c r="C21" s="26"/>
      <c r="D21" s="26"/>
      <c r="E21" s="26"/>
      <c r="F21" s="26"/>
    </row>
    <row r="22" spans="2:6" ht="15.5" x14ac:dyDescent="0.35">
      <c r="B22" s="7" t="s">
        <v>7</v>
      </c>
      <c r="C22" s="26"/>
      <c r="D22" s="26"/>
      <c r="E22" s="26"/>
      <c r="F22" s="26"/>
    </row>
    <row r="23" spans="2:6" ht="29" x14ac:dyDescent="0.35">
      <c r="B23" s="20" t="s">
        <v>8</v>
      </c>
      <c r="C23" s="8" t="s">
        <v>26</v>
      </c>
      <c r="D23" s="8" t="s">
        <v>38</v>
      </c>
      <c r="E23" s="8" t="s">
        <v>39</v>
      </c>
      <c r="F23" s="8" t="s">
        <v>34</v>
      </c>
    </row>
    <row r="24" spans="2:6" x14ac:dyDescent="0.35">
      <c r="B24" s="9" t="s">
        <v>9</v>
      </c>
      <c r="C24" s="23">
        <f>+[1]Indicadores!F24</f>
        <v>8.2260000000000009</v>
      </c>
      <c r="D24" s="24">
        <f>+[1]Indicadores!I24</f>
        <v>321.37</v>
      </c>
      <c r="E24" s="24">
        <f>+[1]Indicadores!J24</f>
        <v>702.93899999999996</v>
      </c>
      <c r="F24" s="24">
        <f>+[1]Indicadores!K24</f>
        <v>915.69500000000005</v>
      </c>
    </row>
    <row r="25" spans="2:6" x14ac:dyDescent="0.35">
      <c r="B25" s="9" t="s">
        <v>10</v>
      </c>
      <c r="C25" s="23">
        <f>+[1]Indicadores!F25</f>
        <v>8.2149999999999999</v>
      </c>
      <c r="D25" s="24">
        <f>+[1]Indicadores!I25</f>
        <v>320.61399999999998</v>
      </c>
      <c r="E25" s="24">
        <f>+[1]Indicadores!J25</f>
        <v>697.41</v>
      </c>
      <c r="F25" s="24">
        <f>+[1]Indicadores!K25</f>
        <v>913.74</v>
      </c>
    </row>
    <row r="26" spans="2:6" x14ac:dyDescent="0.35">
      <c r="B26" s="9" t="s">
        <v>11</v>
      </c>
      <c r="C26" s="23">
        <f>+[1]Indicadores!F26</f>
        <v>8.2040000000000006</v>
      </c>
      <c r="D26" s="24">
        <f>+[1]Indicadores!I26</f>
        <v>319.85700000000003</v>
      </c>
      <c r="E26" s="24">
        <f>+[1]Indicadores!J26</f>
        <v>691.88099999999997</v>
      </c>
      <c r="F26" s="24">
        <f>+[1]Indicadores!K26</f>
        <v>911.78499999999997</v>
      </c>
    </row>
    <row r="27" spans="2:6" x14ac:dyDescent="0.35">
      <c r="B27" s="9" t="s">
        <v>12</v>
      </c>
      <c r="C27" s="23">
        <f>+[1]Indicadores!F27</f>
        <v>1.2999999999999999E-2</v>
      </c>
      <c r="D27" s="24">
        <f>+[1]Indicadores!I27</f>
        <v>0.84699999999999998</v>
      </c>
      <c r="E27" s="24">
        <f>+[1]Indicadores!J27</f>
        <v>8.6210000000000004</v>
      </c>
      <c r="F27" s="24">
        <f>+[1]Indicadores!K27</f>
        <v>2.3340000000000001</v>
      </c>
    </row>
    <row r="28" spans="2:6" x14ac:dyDescent="0.35">
      <c r="B28" s="9" t="s">
        <v>13</v>
      </c>
      <c r="C28" s="23">
        <f>+[1]Indicadores!F28</f>
        <v>0.47599999999999998</v>
      </c>
      <c r="D28" s="24">
        <f>+[1]Indicadores!I28</f>
        <v>4.7E-2</v>
      </c>
      <c r="E28" s="24">
        <f>+[1]Indicadores!J28</f>
        <v>1.7999999999999999E-2</v>
      </c>
      <c r="F28" s="24">
        <f>+[1]Indicadores!K28</f>
        <v>0</v>
      </c>
    </row>
    <row r="29" spans="2:6" x14ac:dyDescent="0.35">
      <c r="B29" s="9" t="s">
        <v>14</v>
      </c>
      <c r="C29" s="23">
        <f>+[1]Indicadores!F29</f>
        <v>18.388000000000002</v>
      </c>
      <c r="D29" s="24">
        <f>+[1]Indicadores!I29</f>
        <v>10.79</v>
      </c>
      <c r="E29" s="24">
        <f>+[1]Indicadores!J29</f>
        <v>8.3919999999999995</v>
      </c>
      <c r="F29" s="24">
        <f>+[1]Indicadores!K29</f>
        <v>4.28</v>
      </c>
    </row>
    <row r="30" spans="2:6" x14ac:dyDescent="0.35">
      <c r="B30" s="9" t="s">
        <v>15</v>
      </c>
      <c r="C30" s="23">
        <f>+[1]Indicadores!F30</f>
        <v>0.42199999999999999</v>
      </c>
      <c r="D30" s="24">
        <f>+[1]Indicadores!I30</f>
        <v>1.0529999999999999</v>
      </c>
      <c r="E30" s="24">
        <f>+[1]Indicadores!J30</f>
        <v>0.39900000000000002</v>
      </c>
      <c r="F30" s="24">
        <f>+[1]Indicadores!K30</f>
        <v>0.46800000000000003</v>
      </c>
    </row>
    <row r="31" spans="2:6" x14ac:dyDescent="0.35">
      <c r="C31" s="26"/>
      <c r="D31" s="26"/>
      <c r="E31" s="26"/>
      <c r="F31" s="26"/>
    </row>
    <row r="32" spans="2:6" ht="29" x14ac:dyDescent="0.35">
      <c r="B32" s="20" t="s">
        <v>16</v>
      </c>
      <c r="C32" s="8" t="s">
        <v>27</v>
      </c>
      <c r="D32" s="8" t="s">
        <v>33</v>
      </c>
      <c r="E32" s="8" t="s">
        <v>40</v>
      </c>
      <c r="F32" s="8" t="s">
        <v>41</v>
      </c>
    </row>
    <row r="33" spans="2:6" x14ac:dyDescent="0.35">
      <c r="B33" s="9" t="s">
        <v>9</v>
      </c>
      <c r="C33" s="23">
        <f>+[1]Indicadores!F33</f>
        <v>0.6</v>
      </c>
      <c r="D33" s="31" t="s">
        <v>42</v>
      </c>
      <c r="E33" s="21">
        <f>+[1]Indicadores!J33</f>
        <v>339.49</v>
      </c>
      <c r="F33" s="21">
        <f>+[1]Indicadores!K33</f>
        <v>604.53099999999995</v>
      </c>
    </row>
    <row r="34" spans="2:6" x14ac:dyDescent="0.35">
      <c r="B34" s="9" t="s">
        <v>10</v>
      </c>
      <c r="C34" s="23">
        <f>+[1]Indicadores!F34</f>
        <v>0.59899999999999998</v>
      </c>
      <c r="D34" s="31" t="s">
        <v>42</v>
      </c>
      <c r="E34" s="21">
        <f>+[1]Indicadores!J34</f>
        <v>338.72699999999998</v>
      </c>
      <c r="F34" s="21">
        <f>+[1]Indicadores!K34</f>
        <v>601.65800000000002</v>
      </c>
    </row>
    <row r="35" spans="2:6" x14ac:dyDescent="0.35">
      <c r="B35" s="9" t="s">
        <v>11</v>
      </c>
      <c r="C35" s="23">
        <f>+[1]Indicadores!F35</f>
        <v>0.59799999999999998</v>
      </c>
      <c r="D35" s="31" t="s">
        <v>42</v>
      </c>
      <c r="E35" s="21">
        <f>+[1]Indicadores!J35</f>
        <v>337.964</v>
      </c>
      <c r="F35" s="21">
        <f>+[1]Indicadores!K35</f>
        <v>598.78399999999999</v>
      </c>
    </row>
    <row r="36" spans="2:6" x14ac:dyDescent="0.35">
      <c r="B36" s="9" t="s">
        <v>12</v>
      </c>
      <c r="C36" s="23">
        <f>+[1]Indicadores!F36</f>
        <v>1E-3</v>
      </c>
      <c r="D36" s="31" t="s">
        <v>42</v>
      </c>
      <c r="E36" s="21">
        <f>+[1]Indicadores!J36</f>
        <v>0.94799999999999995</v>
      </c>
      <c r="F36" s="21">
        <f>+[1]Indicadores!K36</f>
        <v>3.9990000000000001</v>
      </c>
    </row>
    <row r="37" spans="2:6" x14ac:dyDescent="0.35">
      <c r="B37" s="9" t="s">
        <v>13</v>
      </c>
      <c r="C37" s="23">
        <f>+[1]Indicadores!F37</f>
        <v>0</v>
      </c>
      <c r="D37" s="31" t="s">
        <v>42</v>
      </c>
      <c r="E37" s="21">
        <f>+[1]Indicadores!J37</f>
        <v>1.4999999999999999E-2</v>
      </c>
      <c r="F37" s="21">
        <f>+[1]Indicadores!K37</f>
        <v>0</v>
      </c>
    </row>
    <row r="38" spans="2:6" x14ac:dyDescent="0.35">
      <c r="B38" s="5"/>
      <c r="C38" s="29"/>
      <c r="D38" s="26"/>
      <c r="E38" s="26"/>
      <c r="F38" s="26"/>
    </row>
    <row r="39" spans="2:6" x14ac:dyDescent="0.35">
      <c r="C39" s="26"/>
      <c r="D39" s="26"/>
      <c r="E39" s="26"/>
      <c r="F39" s="26"/>
    </row>
    <row r="40" spans="2:6" ht="15.5" x14ac:dyDescent="0.35">
      <c r="B40" s="7" t="s">
        <v>17</v>
      </c>
      <c r="C40" s="26"/>
      <c r="D40" s="26"/>
      <c r="E40" s="26"/>
      <c r="F40" s="26"/>
    </row>
    <row r="41" spans="2:6" ht="29" x14ac:dyDescent="0.35">
      <c r="B41" s="20" t="s">
        <v>8</v>
      </c>
      <c r="C41" s="8" t="s">
        <v>26</v>
      </c>
      <c r="D41" s="8" t="s">
        <v>38</v>
      </c>
      <c r="E41" s="8" t="s">
        <v>39</v>
      </c>
      <c r="F41" s="8" t="s">
        <v>34</v>
      </c>
    </row>
    <row r="42" spans="2:6" x14ac:dyDescent="0.35">
      <c r="B42" s="9" t="s">
        <v>9</v>
      </c>
      <c r="C42" s="23">
        <f>+[1]Indicadores!F42</f>
        <v>7.3239999999999998</v>
      </c>
      <c r="D42" s="24">
        <f>+[1]Indicadores!I42</f>
        <v>298.577</v>
      </c>
      <c r="E42" s="24">
        <f>+[1]Indicadores!J42</f>
        <v>602.08699999999999</v>
      </c>
      <c r="F42" s="24">
        <f>+[1]Indicadores!K42</f>
        <v>842.01300000000003</v>
      </c>
    </row>
    <row r="43" spans="2:6" x14ac:dyDescent="0.35">
      <c r="B43" s="9" t="s">
        <v>10</v>
      </c>
      <c r="C43" s="23">
        <f>+[1]Indicadores!F43</f>
        <v>7.3090000000000002</v>
      </c>
      <c r="D43" s="24">
        <f>+[1]Indicadores!I43</f>
        <v>297.66199999999998</v>
      </c>
      <c r="E43" s="24">
        <f>+[1]Indicadores!J43</f>
        <v>597.62199999999996</v>
      </c>
      <c r="F43" s="24">
        <f>+[1]Indicadores!K43</f>
        <v>835.90499999999997</v>
      </c>
    </row>
    <row r="44" spans="2:6" x14ac:dyDescent="0.35">
      <c r="B44" s="9" t="s">
        <v>11</v>
      </c>
      <c r="C44" s="23">
        <f>+[1]Indicadores!F44</f>
        <v>7.2930000000000001</v>
      </c>
      <c r="D44" s="24">
        <f>+[1]Indicadores!I44</f>
        <v>296.74599999999998</v>
      </c>
      <c r="E44" s="24">
        <f>+[1]Indicadores!J44</f>
        <v>593.15599999999995</v>
      </c>
      <c r="F44" s="24">
        <f>+[1]Indicadores!K44</f>
        <v>829.79600000000005</v>
      </c>
    </row>
    <row r="45" spans="2:6" x14ac:dyDescent="0.35">
      <c r="B45" s="9" t="s">
        <v>12</v>
      </c>
      <c r="C45" s="23">
        <f>+[1]Indicadores!F45</f>
        <v>1.2929999999999999</v>
      </c>
      <c r="D45" s="24">
        <f>+[1]Indicadores!I45</f>
        <v>0.79400000000000004</v>
      </c>
      <c r="E45" s="24">
        <f>+[1]Indicadores!J45</f>
        <v>0.40699999999999997</v>
      </c>
      <c r="F45" s="24">
        <f>+[1]Indicadores!K45</f>
        <v>0.68100000000000005</v>
      </c>
    </row>
    <row r="46" spans="2:6" x14ac:dyDescent="0.35">
      <c r="B46" s="9" t="s">
        <v>13</v>
      </c>
      <c r="C46" s="23">
        <f>+[1]Indicadores!F46</f>
        <v>0</v>
      </c>
      <c r="D46" s="24">
        <f>+[1]Indicadores!I46</f>
        <v>5.7000000000000002E-2</v>
      </c>
      <c r="E46" s="24">
        <f>+[1]Indicadores!J46</f>
        <v>2.3E-2</v>
      </c>
      <c r="F46" s="24">
        <f>+[1]Indicadores!K46</f>
        <v>0</v>
      </c>
    </row>
    <row r="47" spans="2:6" x14ac:dyDescent="0.35">
      <c r="B47" s="9" t="s">
        <v>14</v>
      </c>
      <c r="C47" s="23">
        <f>+[1]Indicadores!F47</f>
        <v>20.658999999999999</v>
      </c>
      <c r="D47" s="24">
        <f>+[1]Indicadores!I47</f>
        <v>9.4649999999999999</v>
      </c>
      <c r="E47" s="24">
        <f>+[1]Indicadores!J47</f>
        <v>8.3439999999999994</v>
      </c>
      <c r="F47" s="24">
        <f>+[1]Indicadores!K47</f>
        <v>4.5259999999999998</v>
      </c>
    </row>
    <row r="48" spans="2:6" x14ac:dyDescent="0.35">
      <c r="B48" s="9" t="s">
        <v>15</v>
      </c>
      <c r="C48" s="23">
        <f>+[1]Indicadores!F48</f>
        <v>1.2929999999999999</v>
      </c>
      <c r="D48" s="24">
        <f>+[1]Indicadores!I48</f>
        <v>0.79400000000000004</v>
      </c>
      <c r="E48" s="24">
        <f>+[1]Indicadores!J48</f>
        <v>0.40699999999999997</v>
      </c>
      <c r="F48" s="24">
        <f>+[1]Indicadores!K48</f>
        <v>0.68100000000000005</v>
      </c>
    </row>
    <row r="49" spans="2:6" x14ac:dyDescent="0.35">
      <c r="C49" s="26"/>
      <c r="D49" s="26"/>
      <c r="E49" s="26"/>
      <c r="F49" s="26"/>
    </row>
    <row r="50" spans="2:6" ht="29" x14ac:dyDescent="0.35">
      <c r="B50" s="20" t="s">
        <v>18</v>
      </c>
      <c r="C50" s="8" t="s">
        <v>27</v>
      </c>
      <c r="D50" s="8" t="s">
        <v>33</v>
      </c>
      <c r="E50" s="8" t="s">
        <v>40</v>
      </c>
      <c r="F50" s="8" t="s">
        <v>41</v>
      </c>
    </row>
    <row r="51" spans="2:6" x14ac:dyDescent="0.35">
      <c r="B51" s="9" t="s">
        <v>9</v>
      </c>
      <c r="C51" s="23">
        <f>+[1]Indicadores!F52</f>
        <v>0.497</v>
      </c>
      <c r="D51" s="23" t="s">
        <v>42</v>
      </c>
      <c r="E51" s="21">
        <f>+[1]Indicadores!J52</f>
        <v>297.07900000000001</v>
      </c>
      <c r="F51" s="21">
        <f>+[1]Indicadores!K52</f>
        <v>589.52</v>
      </c>
    </row>
    <row r="52" spans="2:6" x14ac:dyDescent="0.35">
      <c r="B52" s="9" t="s">
        <v>10</v>
      </c>
      <c r="C52" s="23">
        <f>+[1]Indicadores!F53</f>
        <v>0.495</v>
      </c>
      <c r="D52" s="23" t="s">
        <v>42</v>
      </c>
      <c r="E52" s="21">
        <f>+[1]Indicadores!J53</f>
        <v>294.32600000000002</v>
      </c>
      <c r="F52" s="21">
        <f>+[1]Indicadores!K53</f>
        <v>586.82000000000005</v>
      </c>
    </row>
    <row r="53" spans="2:6" x14ac:dyDescent="0.35">
      <c r="B53" s="9" t="s">
        <v>11</v>
      </c>
      <c r="C53" s="23">
        <f>+[1]Indicadores!F54</f>
        <v>0.49299999999999999</v>
      </c>
      <c r="D53" s="23" t="s">
        <v>42</v>
      </c>
      <c r="E53" s="21">
        <f>+[1]Indicadores!J54</f>
        <v>291.57299999999998</v>
      </c>
      <c r="F53" s="21">
        <f>+[1]Indicadores!K54</f>
        <v>584.12</v>
      </c>
    </row>
    <row r="54" spans="2:6" x14ac:dyDescent="0.35">
      <c r="B54" s="9" t="s">
        <v>12</v>
      </c>
      <c r="C54" s="23">
        <f>+[1]Indicadores!F55</f>
        <v>2E-3</v>
      </c>
      <c r="D54" s="23" t="s">
        <v>42</v>
      </c>
      <c r="E54" s="21">
        <f>+[1]Indicadores!J55</f>
        <v>3.1829999999999998</v>
      </c>
      <c r="F54" s="21">
        <f>+[1]Indicadores!K55</f>
        <v>3.2229999999999999</v>
      </c>
    </row>
    <row r="55" spans="2:6" x14ac:dyDescent="0.35">
      <c r="B55" s="9" t="s">
        <v>13</v>
      </c>
      <c r="C55" s="23">
        <f>+[1]Indicadores!F56</f>
        <v>0</v>
      </c>
      <c r="D55" s="27" t="s">
        <v>42</v>
      </c>
      <c r="E55" s="21">
        <f>+[1]Indicadores!J56</f>
        <v>8.9999999999999993E-3</v>
      </c>
      <c r="F55" s="21">
        <f>+[1]Indicadores!K56</f>
        <v>0</v>
      </c>
    </row>
    <row r="56" spans="2:6" x14ac:dyDescent="0.35">
      <c r="B56" s="5"/>
      <c r="C56" s="29"/>
      <c r="D56" s="26"/>
      <c r="E56" s="26"/>
      <c r="F56" s="26"/>
    </row>
    <row r="57" spans="2:6" x14ac:dyDescent="0.35">
      <c r="B57" s="5"/>
      <c r="C57" s="29"/>
      <c r="D57" s="26"/>
      <c r="E57" s="26"/>
      <c r="F57" s="26"/>
    </row>
    <row r="58" spans="2:6" ht="15.5" x14ac:dyDescent="0.35">
      <c r="B58" s="7" t="s">
        <v>19</v>
      </c>
      <c r="C58" s="26"/>
      <c r="D58" s="26"/>
      <c r="E58" s="26"/>
      <c r="F58" s="26"/>
    </row>
    <row r="59" spans="2:6" ht="29" x14ac:dyDescent="0.35">
      <c r="B59" s="20" t="s">
        <v>8</v>
      </c>
      <c r="C59" s="8" t="s">
        <v>26</v>
      </c>
      <c r="D59" s="8" t="s">
        <v>38</v>
      </c>
      <c r="E59" s="8" t="s">
        <v>39</v>
      </c>
      <c r="F59" s="8" t="s">
        <v>34</v>
      </c>
    </row>
    <row r="60" spans="2:6" x14ac:dyDescent="0.35">
      <c r="B60" s="9" t="s">
        <v>9</v>
      </c>
      <c r="C60" s="23">
        <f>+[1]Indicadores!F61</f>
        <v>6.3869999999999996</v>
      </c>
      <c r="D60" s="24">
        <f>+[1]Indicadores!I61</f>
        <v>260.01900000000001</v>
      </c>
      <c r="E60" s="24">
        <f>+[1]Indicadores!J61</f>
        <v>538.28899999999999</v>
      </c>
      <c r="F60" s="24">
        <f>+[1]Indicadores!K61</f>
        <v>678.00300000000004</v>
      </c>
    </row>
    <row r="61" spans="2:6" x14ac:dyDescent="0.35">
      <c r="B61" s="9" t="s">
        <v>10</v>
      </c>
      <c r="C61" s="23">
        <f>+[1]Indicadores!F62</f>
        <v>6.3739999999999997</v>
      </c>
      <c r="D61" s="24">
        <f>+[1]Indicadores!I62</f>
        <v>258.97399999999999</v>
      </c>
      <c r="E61" s="24">
        <f>+[1]Indicadores!J62</f>
        <v>534.58500000000004</v>
      </c>
      <c r="F61" s="24">
        <f>+[1]Indicadores!K62</f>
        <v>672.59400000000005</v>
      </c>
    </row>
    <row r="62" spans="2:6" x14ac:dyDescent="0.35">
      <c r="B62" s="9" t="s">
        <v>11</v>
      </c>
      <c r="C62" s="23">
        <f>+[1]Indicadores!F63</f>
        <v>6.3609999999999998</v>
      </c>
      <c r="D62" s="24">
        <f>+[1]Indicadores!I63</f>
        <v>257.92899999999997</v>
      </c>
      <c r="E62" s="24">
        <f>+[1]Indicadores!J63</f>
        <v>530.88099999999997</v>
      </c>
      <c r="F62" s="24">
        <f>+[1]Indicadores!K63</f>
        <v>667.18399999999997</v>
      </c>
    </row>
    <row r="63" spans="2:6" x14ac:dyDescent="0.35">
      <c r="B63" s="9" t="s">
        <v>12</v>
      </c>
      <c r="C63" s="23">
        <f>+[1]Indicadores!F64</f>
        <v>1.7000000000000001E-2</v>
      </c>
      <c r="D63" s="24">
        <f>+[1]Indicadores!I64</f>
        <v>1.3120000000000001</v>
      </c>
      <c r="E63" s="24">
        <f>+[1]Indicadores!J64</f>
        <v>4.58</v>
      </c>
      <c r="F63" s="24">
        <f>+[1]Indicadores!K64</f>
        <v>7.5389999999999997</v>
      </c>
    </row>
    <row r="64" spans="2:6" x14ac:dyDescent="0.35">
      <c r="B64" s="9" t="s">
        <v>13</v>
      </c>
      <c r="C64" s="23">
        <f>+[1]Indicadores!F65</f>
        <v>0</v>
      </c>
      <c r="D64" s="24">
        <f>+[1]Indicadores!I65</f>
        <v>0</v>
      </c>
      <c r="E64" s="24">
        <f>+[1]Indicadores!J65</f>
        <v>0.02</v>
      </c>
      <c r="F64" s="24">
        <f>+[1]Indicadores!K65</f>
        <v>2.8620000000000001</v>
      </c>
    </row>
    <row r="65" spans="2:6" x14ac:dyDescent="0.35">
      <c r="B65" s="9" t="s">
        <v>14</v>
      </c>
      <c r="C65" s="23">
        <f>+[1]Indicadores!F66</f>
        <v>64.138999999999996</v>
      </c>
      <c r="D65" s="24">
        <f>+[1]Indicadores!I66</f>
        <v>61.070999999999998</v>
      </c>
      <c r="E65" s="24">
        <f>+[1]Indicadores!J66</f>
        <v>55.984000000000002</v>
      </c>
      <c r="F65" s="24">
        <f>+[1]Indicadores!K66</f>
        <v>51.561</v>
      </c>
    </row>
    <row r="66" spans="2:6" x14ac:dyDescent="0.35">
      <c r="B66" s="9" t="s">
        <v>15</v>
      </c>
      <c r="C66" s="23">
        <f>+[1]Indicadores!F67</f>
        <v>0.29699999999999999</v>
      </c>
      <c r="D66" s="24">
        <f>+[1]Indicadores!I67</f>
        <v>1.07</v>
      </c>
      <c r="E66" s="24">
        <f>+[1]Indicadores!J67</f>
        <v>0.41899999999999998</v>
      </c>
      <c r="F66" s="24">
        <f>+[1]Indicadores!K67</f>
        <v>0.375</v>
      </c>
    </row>
    <row r="67" spans="2:6" x14ac:dyDescent="0.35">
      <c r="B67" s="9"/>
      <c r="C67" s="26"/>
      <c r="D67" s="26"/>
      <c r="E67" s="26"/>
      <c r="F67" s="26"/>
    </row>
    <row r="68" spans="2:6" ht="29" x14ac:dyDescent="0.35">
      <c r="B68" s="20" t="s">
        <v>16</v>
      </c>
      <c r="C68" s="8" t="s">
        <v>27</v>
      </c>
      <c r="D68" s="8" t="s">
        <v>33</v>
      </c>
      <c r="E68" s="8" t="s">
        <v>40</v>
      </c>
      <c r="F68" s="8" t="s">
        <v>41</v>
      </c>
    </row>
    <row r="69" spans="2:6" x14ac:dyDescent="0.35">
      <c r="B69" s="9" t="s">
        <v>9</v>
      </c>
      <c r="C69" s="23">
        <f>+[1]Indicadores!F70</f>
        <v>0.496</v>
      </c>
      <c r="D69" s="23" t="s">
        <v>42</v>
      </c>
      <c r="E69" s="21">
        <f>+[1]Indicadores!J70</f>
        <v>232.44300000000001</v>
      </c>
      <c r="F69" s="21">
        <f>+[1]Indicadores!K70</f>
        <v>548.87599999999998</v>
      </c>
    </row>
    <row r="70" spans="2:6" x14ac:dyDescent="0.35">
      <c r="B70" s="9" t="s">
        <v>10</v>
      </c>
      <c r="C70" s="23">
        <f>+[1]Indicadores!F71</f>
        <v>0.49199999999999999</v>
      </c>
      <c r="D70" s="23" t="s">
        <v>42</v>
      </c>
      <c r="E70" s="21">
        <f>+[1]Indicadores!J71</f>
        <v>231.91499999999999</v>
      </c>
      <c r="F70" s="21">
        <f>+[1]Indicadores!K71</f>
        <v>544.30399999999997</v>
      </c>
    </row>
    <row r="71" spans="2:6" x14ac:dyDescent="0.35">
      <c r="B71" s="9" t="s">
        <v>11</v>
      </c>
      <c r="C71" s="23">
        <f>+[1]Indicadores!F72</f>
        <v>0.48799999999999999</v>
      </c>
      <c r="D71" s="23" t="s">
        <v>42</v>
      </c>
      <c r="E71" s="21">
        <f>+[1]Indicadores!J72</f>
        <v>231.387</v>
      </c>
      <c r="F71" s="21">
        <f>+[1]Indicadores!K72</f>
        <v>539.73199999999997</v>
      </c>
    </row>
    <row r="72" spans="2:6" x14ac:dyDescent="0.35">
      <c r="B72" s="9" t="s">
        <v>12</v>
      </c>
      <c r="C72" s="23">
        <f>+[1]Indicadores!F73</f>
        <v>6.0000000000000001E-3</v>
      </c>
      <c r="D72" s="23" t="s">
        <v>42</v>
      </c>
      <c r="E72" s="21">
        <f>+[1]Indicadores!J73</f>
        <v>0.57899999999999996</v>
      </c>
      <c r="F72" s="21">
        <f>+[1]Indicadores!K73</f>
        <v>5.3609999999999998</v>
      </c>
    </row>
    <row r="73" spans="2:6" x14ac:dyDescent="0.35">
      <c r="B73" s="9" t="s">
        <v>13</v>
      </c>
      <c r="C73" s="23">
        <f>+[1]Indicadores!F74</f>
        <v>0</v>
      </c>
      <c r="D73" s="27" t="s">
        <v>42</v>
      </c>
      <c r="E73" s="21">
        <f>+[1]Indicadores!J74</f>
        <v>0</v>
      </c>
      <c r="F73" s="21">
        <f>+[1]Indicadores!K74</f>
        <v>0</v>
      </c>
    </row>
    <row r="77" spans="2:6" ht="26" x14ac:dyDescent="0.6">
      <c r="B77" s="3" t="s">
        <v>36</v>
      </c>
    </row>
    <row r="79" spans="2:6" ht="72.75" customHeight="1" x14ac:dyDescent="0.35">
      <c r="B79" s="37" t="s">
        <v>20</v>
      </c>
      <c r="C79" s="37"/>
      <c r="D79" s="37"/>
      <c r="E79" s="37"/>
      <c r="F79" s="37"/>
    </row>
    <row r="80" spans="2:6" x14ac:dyDescent="0.35">
      <c r="B80" s="10"/>
      <c r="C80" s="10"/>
      <c r="D80" s="10"/>
      <c r="E80" s="10"/>
      <c r="F80" s="10"/>
    </row>
    <row r="81" spans="2:4" ht="15.5" x14ac:dyDescent="0.35">
      <c r="C81" s="19" t="s">
        <v>23</v>
      </c>
      <c r="D81" s="19" t="s">
        <v>28</v>
      </c>
    </row>
    <row r="82" spans="2:4" ht="18.5" x14ac:dyDescent="0.45">
      <c r="B82" s="4" t="s">
        <v>2</v>
      </c>
    </row>
    <row r="83" spans="2:4" x14ac:dyDescent="0.35">
      <c r="B83" s="11"/>
      <c r="C83" s="6"/>
      <c r="D83" s="6"/>
    </row>
    <row r="84" spans="2:4" x14ac:dyDescent="0.35">
      <c r="B84" s="12" t="s">
        <v>3</v>
      </c>
      <c r="C84" s="28">
        <f>+[1]Indicadores!C85</f>
        <v>6.3540000000000001</v>
      </c>
      <c r="D84" s="28">
        <f>+[1]Indicadores!E85</f>
        <v>7.8620000000000001</v>
      </c>
    </row>
    <row r="85" spans="2:4" x14ac:dyDescent="0.35">
      <c r="B85" s="12" t="s">
        <v>21</v>
      </c>
      <c r="C85" s="28">
        <f>+[1]Indicadores!C86</f>
        <v>1.38</v>
      </c>
      <c r="D85" s="28">
        <f>+[1]Indicadores!E86</f>
        <v>4.0460000000000003</v>
      </c>
    </row>
    <row r="86" spans="2:4" x14ac:dyDescent="0.35">
      <c r="B86" s="12" t="s">
        <v>5</v>
      </c>
      <c r="C86" s="28">
        <f>+[1]Indicadores!C87</f>
        <v>88.385999999999996</v>
      </c>
      <c r="D86" s="28">
        <f>+[1]Indicadores!E87</f>
        <v>97.055999999999997</v>
      </c>
    </row>
    <row r="87" spans="2:4" x14ac:dyDescent="0.35">
      <c r="B87" s="5"/>
      <c r="C87" s="32"/>
      <c r="D87" s="32"/>
    </row>
    <row r="88" spans="2:4" x14ac:dyDescent="0.35">
      <c r="B88" s="5"/>
      <c r="C88" s="32"/>
      <c r="D88" s="32"/>
    </row>
    <row r="89" spans="2:4" ht="18.5" x14ac:dyDescent="0.45">
      <c r="B89" s="4" t="s">
        <v>6</v>
      </c>
      <c r="C89" s="32"/>
      <c r="D89" s="32"/>
    </row>
    <row r="90" spans="2:4" x14ac:dyDescent="0.35">
      <c r="C90" s="32"/>
      <c r="D90" s="32"/>
    </row>
    <row r="91" spans="2:4" ht="15.5" x14ac:dyDescent="0.35">
      <c r="B91" s="7" t="s">
        <v>7</v>
      </c>
      <c r="C91" s="32"/>
      <c r="D91" s="32"/>
    </row>
    <row r="92" spans="2:4" x14ac:dyDescent="0.35">
      <c r="B92" s="13" t="s">
        <v>8</v>
      </c>
      <c r="C92" s="33"/>
      <c r="D92" s="32"/>
    </row>
    <row r="93" spans="2:4" x14ac:dyDescent="0.35">
      <c r="B93" s="12" t="s">
        <v>9</v>
      </c>
      <c r="C93" s="27">
        <f>+[1]Indicadores!C94</f>
        <v>12.223000000000001</v>
      </c>
      <c r="D93" s="27">
        <f>+[1]Indicadores!E94</f>
        <v>36.933999999999997</v>
      </c>
    </row>
    <row r="94" spans="2:4" x14ac:dyDescent="0.35">
      <c r="B94" s="12" t="s">
        <v>10</v>
      </c>
      <c r="C94" s="27">
        <f>+[1]Indicadores!C95</f>
        <v>12.202999999999999</v>
      </c>
      <c r="D94" s="27">
        <f>+[1]Indicadores!E95</f>
        <v>33.973999999999997</v>
      </c>
    </row>
    <row r="95" spans="2:4" x14ac:dyDescent="0.35">
      <c r="B95" s="12" t="s">
        <v>11</v>
      </c>
      <c r="C95" s="27">
        <f>+[1]Indicadores!C96</f>
        <v>12.182</v>
      </c>
      <c r="D95" s="27">
        <f>+[1]Indicadores!E96</f>
        <v>12.182</v>
      </c>
    </row>
    <row r="96" spans="2:4" x14ac:dyDescent="0.35">
      <c r="B96" s="12" t="s">
        <v>12</v>
      </c>
      <c r="C96" s="27">
        <f>+[1]Indicadores!C97</f>
        <v>2.5000000000000001E-2</v>
      </c>
      <c r="D96" s="27">
        <f>+[1]Indicadores!E97</f>
        <v>2.5000000000000001E-2</v>
      </c>
    </row>
    <row r="97" spans="2:4" x14ac:dyDescent="0.35">
      <c r="B97" s="12" t="s">
        <v>13</v>
      </c>
      <c r="C97" s="27">
        <f>+[1]Indicadores!C98</f>
        <v>0.56599999999999995</v>
      </c>
      <c r="D97" s="27">
        <f>+[1]Indicadores!E98</f>
        <v>0.56599999999999995</v>
      </c>
    </row>
    <row r="98" spans="2:4" x14ac:dyDescent="0.35">
      <c r="B98" s="12" t="s">
        <v>14</v>
      </c>
      <c r="C98" s="27">
        <f>+[1]Indicadores!C99</f>
        <v>119.79300000000001</v>
      </c>
      <c r="D98" s="27">
        <f>+[1]Indicadores!E99</f>
        <v>119.79300000000001</v>
      </c>
    </row>
    <row r="99" spans="2:4" x14ac:dyDescent="0.35">
      <c r="B99" s="12" t="s">
        <v>15</v>
      </c>
      <c r="C99" s="27">
        <f>+[1]Indicadores!C100</f>
        <v>143.005</v>
      </c>
      <c r="D99" s="27">
        <f>+[1]Indicadores!E100</f>
        <v>143.005</v>
      </c>
    </row>
    <row r="100" spans="2:4" x14ac:dyDescent="0.35">
      <c r="C100" s="32"/>
      <c r="D100" s="32"/>
    </row>
    <row r="101" spans="2:4" x14ac:dyDescent="0.35">
      <c r="B101" s="13" t="s">
        <v>16</v>
      </c>
      <c r="C101" s="33"/>
      <c r="D101" s="32"/>
    </row>
    <row r="102" spans="2:4" x14ac:dyDescent="0.35">
      <c r="B102" s="12" t="s">
        <v>9</v>
      </c>
      <c r="C102" s="27">
        <f>+[1]Indicadores!C104</f>
        <v>3.6</v>
      </c>
      <c r="D102" s="27">
        <f>+[1]Indicadores!E104</f>
        <v>5.2629999999999999</v>
      </c>
    </row>
    <row r="103" spans="2:4" x14ac:dyDescent="0.35">
      <c r="B103" s="12" t="s">
        <v>10</v>
      </c>
      <c r="C103" s="27">
        <f>+[1]Indicadores!C105</f>
        <v>3.4980000000000002</v>
      </c>
      <c r="D103" s="27">
        <f>+[1]Indicadores!E105</f>
        <v>5.2560000000000002</v>
      </c>
    </row>
    <row r="104" spans="2:4" x14ac:dyDescent="0.35">
      <c r="B104" s="12" t="s">
        <v>11</v>
      </c>
      <c r="C104" s="27">
        <f>+[1]Indicadores!C106</f>
        <v>3.3969999999999998</v>
      </c>
      <c r="D104" s="27">
        <f>+[1]Indicadores!E106</f>
        <v>5.2489999999999997</v>
      </c>
    </row>
    <row r="105" spans="2:4" x14ac:dyDescent="0.35">
      <c r="B105" s="12" t="s">
        <v>12</v>
      </c>
      <c r="C105" s="27">
        <f>+[1]Indicadores!C107</f>
        <v>0.29699999999999999</v>
      </c>
      <c r="D105" s="27">
        <f>+[1]Indicadores!E107</f>
        <v>7.0000000000000001E-3</v>
      </c>
    </row>
    <row r="106" spans="2:4" x14ac:dyDescent="0.35">
      <c r="B106" s="12" t="s">
        <v>13</v>
      </c>
      <c r="C106" s="27">
        <f>+[1]Indicadores!C108</f>
        <v>6.6000000000000003E-2</v>
      </c>
      <c r="D106" s="27">
        <f>+[1]Indicadores!E108</f>
        <v>1.6539999999999999</v>
      </c>
    </row>
    <row r="107" spans="2:4" x14ac:dyDescent="0.35">
      <c r="B107" s="5"/>
      <c r="C107" s="34"/>
      <c r="D107" s="32"/>
    </row>
    <row r="108" spans="2:4" x14ac:dyDescent="0.35">
      <c r="C108" s="32"/>
      <c r="D108" s="32"/>
    </row>
    <row r="109" spans="2:4" ht="15.5" x14ac:dyDescent="0.35">
      <c r="B109" s="7" t="s">
        <v>17</v>
      </c>
      <c r="C109" s="32"/>
      <c r="D109" s="32"/>
    </row>
    <row r="110" spans="2:4" x14ac:dyDescent="0.35">
      <c r="B110" s="13" t="s">
        <v>8</v>
      </c>
      <c r="C110" s="33"/>
      <c r="D110" s="32"/>
    </row>
    <row r="111" spans="2:4" x14ac:dyDescent="0.35">
      <c r="B111" s="12" t="s">
        <v>9</v>
      </c>
      <c r="C111" s="27">
        <f>+[1]Indicadores!C113</f>
        <v>12.227</v>
      </c>
      <c r="D111" s="27">
        <f>+[1]Indicadores!E113</f>
        <v>37.085000000000001</v>
      </c>
    </row>
    <row r="112" spans="2:4" x14ac:dyDescent="0.35">
      <c r="B112" s="12" t="s">
        <v>10</v>
      </c>
      <c r="C112" s="27">
        <f>+[1]Indicadores!C114</f>
        <v>12.206</v>
      </c>
      <c r="D112" s="27">
        <f>+[1]Indicadores!E114</f>
        <v>34.057000000000002</v>
      </c>
    </row>
    <row r="113" spans="2:4" x14ac:dyDescent="0.35">
      <c r="B113" s="12" t="s">
        <v>11</v>
      </c>
      <c r="C113" s="27">
        <f>+[1]Indicadores!C115</f>
        <v>12.186</v>
      </c>
      <c r="D113" s="27">
        <f>+[1]Indicadores!E115</f>
        <v>31.03</v>
      </c>
    </row>
    <row r="114" spans="2:4" x14ac:dyDescent="0.35">
      <c r="B114" s="12" t="s">
        <v>12</v>
      </c>
      <c r="C114" s="27">
        <f>+[1]Indicadores!C116</f>
        <v>2.5999999999999999E-2</v>
      </c>
      <c r="D114" s="27">
        <f>+[1]Indicadores!E116</f>
        <v>1.768</v>
      </c>
    </row>
    <row r="115" spans="2:4" x14ac:dyDescent="0.35">
      <c r="B115" s="12" t="s">
        <v>13</v>
      </c>
      <c r="C115" s="27">
        <f>+[1]Indicadores!C117</f>
        <v>0.56999999999999995</v>
      </c>
      <c r="D115" s="27">
        <f>+[1]Indicadores!E117</f>
        <v>1.286</v>
      </c>
    </row>
    <row r="116" spans="2:4" x14ac:dyDescent="0.35">
      <c r="B116" s="12" t="s">
        <v>14</v>
      </c>
      <c r="C116" s="27">
        <f>+[1]Indicadores!C118</f>
        <v>116.38500000000001</v>
      </c>
      <c r="D116" s="27">
        <f>+[1]Indicadores!E118</f>
        <v>51.901000000000003</v>
      </c>
    </row>
    <row r="117" spans="2:4" x14ac:dyDescent="0.35">
      <c r="B117" s="12" t="s">
        <v>15</v>
      </c>
      <c r="C117" s="27">
        <f>+[1]Indicadores!C119</f>
        <v>137.40799999999999</v>
      </c>
      <c r="D117" s="27">
        <f>+[1]Indicadores!E119</f>
        <v>33.279000000000003</v>
      </c>
    </row>
    <row r="118" spans="2:4" x14ac:dyDescent="0.35">
      <c r="C118" s="32"/>
      <c r="D118" s="32"/>
    </row>
    <row r="119" spans="2:4" x14ac:dyDescent="0.35">
      <c r="B119" s="13" t="s">
        <v>16</v>
      </c>
      <c r="C119" s="33"/>
      <c r="D119" s="32"/>
    </row>
    <row r="120" spans="2:4" x14ac:dyDescent="0.35">
      <c r="B120" s="13" t="s">
        <v>9</v>
      </c>
      <c r="C120" s="27">
        <f>+[1]Indicadores!C122</f>
        <v>3.4319999999999999</v>
      </c>
      <c r="D120" s="27">
        <f>+[1]Indicadores!E122</f>
        <v>5.2610000000000001</v>
      </c>
    </row>
    <row r="121" spans="2:4" x14ac:dyDescent="0.35">
      <c r="B121" s="13" t="s">
        <v>10</v>
      </c>
      <c r="C121" s="27">
        <f>+[1]Indicadores!C123</f>
        <v>3.2869999999999999</v>
      </c>
      <c r="D121" s="27">
        <f>+[1]Indicadores!E123</f>
        <v>5.2560000000000002</v>
      </c>
    </row>
    <row r="122" spans="2:4" x14ac:dyDescent="0.35">
      <c r="B122" s="12" t="s">
        <v>11</v>
      </c>
      <c r="C122" s="27">
        <f>+[1]Indicadores!C124</f>
        <v>3.1419999999999999</v>
      </c>
      <c r="D122" s="27">
        <f>+[1]Indicadores!E124</f>
        <v>5.25</v>
      </c>
    </row>
    <row r="123" spans="2:4" x14ac:dyDescent="0.35">
      <c r="B123" s="12" t="s">
        <v>12</v>
      </c>
      <c r="C123" s="27">
        <f>+[1]Indicadores!C125</f>
        <v>0.34300000000000003</v>
      </c>
      <c r="D123" s="27">
        <f>+[1]Indicadores!E125</f>
        <v>8.9999999999999993E-3</v>
      </c>
    </row>
    <row r="124" spans="2:4" x14ac:dyDescent="0.35">
      <c r="B124" s="12" t="s">
        <v>13</v>
      </c>
      <c r="C124" s="27">
        <f>+[1]Indicadores!C126</f>
        <v>0.30299999999999999</v>
      </c>
      <c r="D124" s="27">
        <f>+[1]Indicadores!E126</f>
        <v>7.4409999999999998</v>
      </c>
    </row>
    <row r="125" spans="2:4" x14ac:dyDescent="0.35">
      <c r="B125" s="5"/>
      <c r="C125" s="34"/>
      <c r="D125" s="32"/>
    </row>
    <row r="126" spans="2:4" x14ac:dyDescent="0.35">
      <c r="B126" s="5"/>
      <c r="C126" s="34"/>
      <c r="D126" s="32"/>
    </row>
    <row r="127" spans="2:4" ht="15.5" x14ac:dyDescent="0.35">
      <c r="B127" s="7" t="s">
        <v>19</v>
      </c>
      <c r="C127" s="32"/>
      <c r="D127" s="32"/>
    </row>
    <row r="128" spans="2:4" x14ac:dyDescent="0.35">
      <c r="B128" s="14" t="s">
        <v>8</v>
      </c>
      <c r="C128" s="33"/>
      <c r="D128" s="32"/>
    </row>
    <row r="129" spans="2:4" x14ac:dyDescent="0.35">
      <c r="B129" s="12" t="s">
        <v>9</v>
      </c>
      <c r="C129" s="27">
        <f>+[1]Indicadores!C130</f>
        <v>11.787000000000001</v>
      </c>
      <c r="D129" s="27">
        <f>+[1]Indicadores!E130</f>
        <v>30.202999999999999</v>
      </c>
    </row>
    <row r="130" spans="2:4" x14ac:dyDescent="0.35">
      <c r="B130" s="12" t="s">
        <v>10</v>
      </c>
      <c r="C130" s="27">
        <f>+[1]Indicadores!C131</f>
        <v>11.449</v>
      </c>
      <c r="D130" s="27">
        <f>+[1]Indicadores!E131</f>
        <v>26.190999999999999</v>
      </c>
    </row>
    <row r="131" spans="2:4" x14ac:dyDescent="0.35">
      <c r="B131" s="12" t="s">
        <v>11</v>
      </c>
      <c r="C131" s="27">
        <f>+[1]Indicadores!C132</f>
        <v>11.111000000000001</v>
      </c>
      <c r="D131" s="27">
        <f>+[1]Indicadores!E132</f>
        <v>22.178999999999998</v>
      </c>
    </row>
    <row r="132" spans="2:4" x14ac:dyDescent="0.35">
      <c r="B132" s="12" t="s">
        <v>12</v>
      </c>
      <c r="C132" s="27">
        <f>+[1]Indicadores!C133</f>
        <v>0.23599999999999999</v>
      </c>
      <c r="D132" s="27">
        <f>+[1]Indicadores!E133</f>
        <v>2.5920000000000001</v>
      </c>
    </row>
    <row r="133" spans="2:4" x14ac:dyDescent="0.35">
      <c r="B133" s="12" t="s">
        <v>13</v>
      </c>
      <c r="C133" s="27">
        <f>+[1]Indicadores!C134</f>
        <v>3.0419999999999998</v>
      </c>
      <c r="D133" s="27">
        <f>+[1]Indicadores!E134</f>
        <v>7.71</v>
      </c>
    </row>
    <row r="134" spans="2:4" x14ac:dyDescent="0.35">
      <c r="B134" s="12" t="s">
        <v>14</v>
      </c>
      <c r="C134" s="27">
        <f>+[1]Indicadores!C135</f>
        <v>159.215</v>
      </c>
      <c r="D134" s="27">
        <f>+[1]Indicadores!E135</f>
        <v>99.59</v>
      </c>
    </row>
    <row r="135" spans="2:4" x14ac:dyDescent="0.35">
      <c r="B135" s="12" t="s">
        <v>15</v>
      </c>
      <c r="C135" s="27">
        <f>+[1]Indicadores!C136</f>
        <v>124.348</v>
      </c>
      <c r="D135" s="27">
        <f>+[1]Indicadores!E136</f>
        <v>34.043999999999997</v>
      </c>
    </row>
    <row r="136" spans="2:4" x14ac:dyDescent="0.35">
      <c r="B136" s="5"/>
      <c r="C136" s="32"/>
      <c r="D136" s="32"/>
    </row>
    <row r="137" spans="2:4" x14ac:dyDescent="0.35">
      <c r="B137" s="13" t="s">
        <v>16</v>
      </c>
      <c r="C137" s="33"/>
      <c r="D137" s="32"/>
    </row>
    <row r="138" spans="2:4" x14ac:dyDescent="0.35">
      <c r="B138" s="12" t="s">
        <v>9</v>
      </c>
      <c r="C138" s="27">
        <f>+[1]Indicadores!C139</f>
        <v>3.133</v>
      </c>
      <c r="D138" s="27">
        <f>+[1]Indicadores!E139</f>
        <v>4.2670000000000003</v>
      </c>
    </row>
    <row r="139" spans="2:4" x14ac:dyDescent="0.35">
      <c r="B139" s="12" t="s">
        <v>10</v>
      </c>
      <c r="C139" s="27">
        <f>+[1]Indicadores!C140</f>
        <v>3.0369999999999999</v>
      </c>
      <c r="D139" s="27">
        <f>+[1]Indicadores!E140</f>
        <v>4.181</v>
      </c>
    </row>
    <row r="140" spans="2:4" x14ac:dyDescent="0.35">
      <c r="B140" s="12" t="s">
        <v>11</v>
      </c>
      <c r="C140" s="27">
        <f>+[1]Indicadores!C141</f>
        <v>2.9409999999999998</v>
      </c>
      <c r="D140" s="27">
        <f>+[1]Indicadores!E141</f>
        <v>4.0960000000000001</v>
      </c>
    </row>
    <row r="141" spans="2:4" x14ac:dyDescent="0.35">
      <c r="B141" s="12" t="s">
        <v>12</v>
      </c>
      <c r="C141" s="27">
        <f>+[1]Indicadores!C142</f>
        <v>0.26500000000000001</v>
      </c>
      <c r="D141" s="27">
        <f>+[1]Indicadores!E142</f>
        <v>0.10100000000000001</v>
      </c>
    </row>
    <row r="142" spans="2:4" x14ac:dyDescent="0.35">
      <c r="B142" s="12" t="s">
        <v>13</v>
      </c>
      <c r="C142" s="27">
        <f>+[1]Indicadores!C143</f>
        <v>3.0739999999999998</v>
      </c>
      <c r="D142" s="27">
        <f>+[1]Indicadores!E143</f>
        <v>6.62</v>
      </c>
    </row>
    <row r="143" spans="2:4" x14ac:dyDescent="0.35">
      <c r="D143" s="10"/>
    </row>
    <row r="144" spans="2:4" x14ac:dyDescent="0.35">
      <c r="D144" s="10"/>
    </row>
    <row r="145" spans="2:6" x14ac:dyDescent="0.35">
      <c r="D145" s="10"/>
    </row>
    <row r="146" spans="2:6" ht="26" x14ac:dyDescent="0.6">
      <c r="B146" s="3" t="s">
        <v>29</v>
      </c>
      <c r="D146" s="10"/>
    </row>
    <row r="148" spans="2:6" ht="72.75" customHeight="1" x14ac:dyDescent="0.35">
      <c r="B148" s="38" t="s">
        <v>20</v>
      </c>
      <c r="C148" s="38"/>
      <c r="D148" s="38"/>
      <c r="E148" s="38"/>
      <c r="F148" s="38"/>
    </row>
    <row r="149" spans="2:6" x14ac:dyDescent="0.35">
      <c r="B149" s="5"/>
    </row>
    <row r="150" spans="2:6" ht="15.5" x14ac:dyDescent="0.35">
      <c r="B150" s="5"/>
      <c r="C150" s="19" t="s">
        <v>23</v>
      </c>
      <c r="D150" s="19" t="s">
        <v>28</v>
      </c>
    </row>
    <row r="151" spans="2:6" x14ac:dyDescent="0.35">
      <c r="B151" s="5"/>
    </row>
    <row r="152" spans="2:6" ht="53.25" customHeight="1" x14ac:dyDescent="0.35">
      <c r="B152" s="5"/>
      <c r="C152" s="15" t="s">
        <v>30</v>
      </c>
      <c r="D152" s="15" t="s">
        <v>30</v>
      </c>
    </row>
    <row r="153" spans="2:6" ht="18.5" x14ac:dyDescent="0.45">
      <c r="B153" s="4" t="s">
        <v>2</v>
      </c>
    </row>
    <row r="154" spans="2:6" x14ac:dyDescent="0.35">
      <c r="C154" s="6"/>
    </row>
    <row r="155" spans="2:6" x14ac:dyDescent="0.35">
      <c r="B155" s="5" t="s">
        <v>3</v>
      </c>
      <c r="C155" s="28">
        <f>+C84</f>
        <v>6.3540000000000001</v>
      </c>
      <c r="D155" s="28">
        <f>+D84</f>
        <v>7.8620000000000001</v>
      </c>
    </row>
    <row r="156" spans="2:6" x14ac:dyDescent="0.35">
      <c r="B156" s="5" t="s">
        <v>21</v>
      </c>
      <c r="C156" s="28">
        <f t="shared" ref="C156:D156" si="0">+C85</f>
        <v>1.38</v>
      </c>
      <c r="D156" s="28">
        <f t="shared" si="0"/>
        <v>4.0460000000000003</v>
      </c>
    </row>
    <row r="157" spans="2:6" x14ac:dyDescent="0.35">
      <c r="B157" s="5" t="s">
        <v>5</v>
      </c>
      <c r="C157" s="28">
        <f t="shared" ref="C157:D157" si="1">+C86</f>
        <v>88.385999999999996</v>
      </c>
      <c r="D157" s="28">
        <f t="shared" si="1"/>
        <v>97.055999999999997</v>
      </c>
    </row>
    <row r="158" spans="2:6" x14ac:dyDescent="0.35">
      <c r="B158" s="5"/>
      <c r="C158" s="26"/>
      <c r="D158" s="26"/>
    </row>
    <row r="159" spans="2:6" x14ac:dyDescent="0.35">
      <c r="B159" s="5"/>
      <c r="C159" s="26"/>
      <c r="D159" s="26"/>
    </row>
    <row r="160" spans="2:6" ht="18.5" x14ac:dyDescent="0.45">
      <c r="B160" s="4" t="s">
        <v>6</v>
      </c>
      <c r="C160" s="26"/>
      <c r="D160" s="26"/>
    </row>
    <row r="161" spans="2:4" x14ac:dyDescent="0.35">
      <c r="C161" s="26"/>
      <c r="D161" s="26"/>
    </row>
    <row r="162" spans="2:4" ht="15.5" x14ac:dyDescent="0.35">
      <c r="B162" s="7" t="s">
        <v>7</v>
      </c>
      <c r="C162" s="26"/>
      <c r="D162" s="26"/>
    </row>
    <row r="163" spans="2:4" x14ac:dyDescent="0.35">
      <c r="B163" s="14" t="s">
        <v>8</v>
      </c>
      <c r="C163" s="8"/>
      <c r="D163" s="26"/>
    </row>
    <row r="164" spans="2:4" x14ac:dyDescent="0.35">
      <c r="B164" s="5" t="s">
        <v>9</v>
      </c>
      <c r="C164" s="28">
        <f t="shared" ref="C164:D164" si="2">+C93</f>
        <v>12.223000000000001</v>
      </c>
      <c r="D164" s="28">
        <f t="shared" si="2"/>
        <v>36.933999999999997</v>
      </c>
    </row>
    <row r="165" spans="2:4" x14ac:dyDescent="0.35">
      <c r="B165" s="5" t="s">
        <v>10</v>
      </c>
      <c r="C165" s="28">
        <f t="shared" ref="C165:D165" si="3">+C94</f>
        <v>12.202999999999999</v>
      </c>
      <c r="D165" s="28">
        <f t="shared" si="3"/>
        <v>33.973999999999997</v>
      </c>
    </row>
    <row r="166" spans="2:4" x14ac:dyDescent="0.35">
      <c r="B166" s="5" t="s">
        <v>11</v>
      </c>
      <c r="C166" s="28">
        <f t="shared" ref="C166:D166" si="4">+C95</f>
        <v>12.182</v>
      </c>
      <c r="D166" s="28">
        <f t="shared" si="4"/>
        <v>12.182</v>
      </c>
    </row>
    <row r="167" spans="2:4" x14ac:dyDescent="0.35">
      <c r="B167" s="5" t="s">
        <v>12</v>
      </c>
      <c r="C167" s="28">
        <f t="shared" ref="C167:D167" si="5">+C96</f>
        <v>2.5000000000000001E-2</v>
      </c>
      <c r="D167" s="28">
        <f t="shared" si="5"/>
        <v>2.5000000000000001E-2</v>
      </c>
    </row>
    <row r="168" spans="2:4" x14ac:dyDescent="0.35">
      <c r="B168" s="5" t="s">
        <v>13</v>
      </c>
      <c r="C168" s="28">
        <f t="shared" ref="C168:D168" si="6">+C97</f>
        <v>0.56599999999999995</v>
      </c>
      <c r="D168" s="28">
        <f t="shared" si="6"/>
        <v>0.56599999999999995</v>
      </c>
    </row>
    <row r="169" spans="2:4" x14ac:dyDescent="0.35">
      <c r="B169" s="5" t="s">
        <v>14</v>
      </c>
      <c r="C169" s="28">
        <f t="shared" ref="C169:D169" si="7">+C98</f>
        <v>119.79300000000001</v>
      </c>
      <c r="D169" s="28">
        <f t="shared" si="7"/>
        <v>119.79300000000001</v>
      </c>
    </row>
    <row r="170" spans="2:4" x14ac:dyDescent="0.35">
      <c r="B170" s="5" t="s">
        <v>15</v>
      </c>
      <c r="C170" s="28">
        <f t="shared" ref="C170:D170" si="8">+C99</f>
        <v>143.005</v>
      </c>
      <c r="D170" s="28">
        <f t="shared" si="8"/>
        <v>143.005</v>
      </c>
    </row>
    <row r="171" spans="2:4" x14ac:dyDescent="0.35">
      <c r="C171" s="32"/>
      <c r="D171" s="32"/>
    </row>
    <row r="172" spans="2:4" x14ac:dyDescent="0.35">
      <c r="B172" s="14" t="s">
        <v>16</v>
      </c>
      <c r="C172" s="33"/>
      <c r="D172" s="32"/>
    </row>
    <row r="173" spans="2:4" x14ac:dyDescent="0.35">
      <c r="B173" s="5" t="s">
        <v>9</v>
      </c>
      <c r="C173" s="28">
        <f t="shared" ref="C173:D173" si="9">+C102</f>
        <v>3.6</v>
      </c>
      <c r="D173" s="28">
        <f t="shared" si="9"/>
        <v>5.2629999999999999</v>
      </c>
    </row>
    <row r="174" spans="2:4" x14ac:dyDescent="0.35">
      <c r="B174" s="5" t="s">
        <v>10</v>
      </c>
      <c r="C174" s="28">
        <f t="shared" ref="C174:D174" si="10">+C103</f>
        <v>3.4980000000000002</v>
      </c>
      <c r="D174" s="28">
        <f t="shared" si="10"/>
        <v>5.2560000000000002</v>
      </c>
    </row>
    <row r="175" spans="2:4" x14ac:dyDescent="0.35">
      <c r="B175" s="5" t="s">
        <v>11</v>
      </c>
      <c r="C175" s="28">
        <f t="shared" ref="C175:D175" si="11">+C104</f>
        <v>3.3969999999999998</v>
      </c>
      <c r="D175" s="28">
        <f t="shared" si="11"/>
        <v>5.2489999999999997</v>
      </c>
    </row>
    <row r="176" spans="2:4" x14ac:dyDescent="0.35">
      <c r="B176" s="5" t="s">
        <v>12</v>
      </c>
      <c r="C176" s="28">
        <f t="shared" ref="C176:D176" si="12">+C105</f>
        <v>0.29699999999999999</v>
      </c>
      <c r="D176" s="28">
        <f t="shared" si="12"/>
        <v>7.0000000000000001E-3</v>
      </c>
    </row>
    <row r="177" spans="2:4" x14ac:dyDescent="0.35">
      <c r="B177" s="5" t="s">
        <v>13</v>
      </c>
      <c r="C177" s="28">
        <f t="shared" ref="C177:D177" si="13">+C106</f>
        <v>6.6000000000000003E-2</v>
      </c>
      <c r="D177" s="28">
        <f t="shared" si="13"/>
        <v>1.6539999999999999</v>
      </c>
    </row>
    <row r="178" spans="2:4" x14ac:dyDescent="0.35">
      <c r="B178" s="5"/>
      <c r="C178" s="34"/>
      <c r="D178" s="32"/>
    </row>
    <row r="179" spans="2:4" x14ac:dyDescent="0.35">
      <c r="C179" s="32"/>
      <c r="D179" s="32"/>
    </row>
    <row r="180" spans="2:4" ht="15.5" x14ac:dyDescent="0.35">
      <c r="B180" s="7" t="s">
        <v>17</v>
      </c>
      <c r="C180" s="32"/>
      <c r="D180" s="32"/>
    </row>
    <row r="181" spans="2:4" x14ac:dyDescent="0.35">
      <c r="B181" s="14" t="s">
        <v>8</v>
      </c>
      <c r="C181" s="33"/>
      <c r="D181" s="32"/>
    </row>
    <row r="182" spans="2:4" x14ac:dyDescent="0.35">
      <c r="B182" s="5" t="s">
        <v>9</v>
      </c>
      <c r="C182" s="28">
        <f t="shared" ref="C182:D182" si="14">+C111</f>
        <v>12.227</v>
      </c>
      <c r="D182" s="28">
        <f t="shared" si="14"/>
        <v>37.085000000000001</v>
      </c>
    </row>
    <row r="183" spans="2:4" x14ac:dyDescent="0.35">
      <c r="B183" s="5" t="s">
        <v>10</v>
      </c>
      <c r="C183" s="28">
        <f t="shared" ref="C183:D183" si="15">+C112</f>
        <v>12.206</v>
      </c>
      <c r="D183" s="28">
        <f t="shared" si="15"/>
        <v>34.057000000000002</v>
      </c>
    </row>
    <row r="184" spans="2:4" x14ac:dyDescent="0.35">
      <c r="B184" s="5" t="s">
        <v>11</v>
      </c>
      <c r="C184" s="28">
        <f t="shared" ref="C184:D184" si="16">+C113</f>
        <v>12.186</v>
      </c>
      <c r="D184" s="28">
        <f t="shared" si="16"/>
        <v>31.03</v>
      </c>
    </row>
    <row r="185" spans="2:4" x14ac:dyDescent="0.35">
      <c r="B185" s="5" t="s">
        <v>12</v>
      </c>
      <c r="C185" s="28">
        <f t="shared" ref="C185:D185" si="17">+C114</f>
        <v>2.5999999999999999E-2</v>
      </c>
      <c r="D185" s="28">
        <f t="shared" si="17"/>
        <v>1.768</v>
      </c>
    </row>
    <row r="186" spans="2:4" x14ac:dyDescent="0.35">
      <c r="B186" s="5" t="s">
        <v>13</v>
      </c>
      <c r="C186" s="28">
        <f t="shared" ref="C186:D186" si="18">+C115</f>
        <v>0.56999999999999995</v>
      </c>
      <c r="D186" s="28">
        <f t="shared" si="18"/>
        <v>1.286</v>
      </c>
    </row>
    <row r="187" spans="2:4" x14ac:dyDescent="0.35">
      <c r="B187" s="5" t="s">
        <v>14</v>
      </c>
      <c r="C187" s="28">
        <f t="shared" ref="C187:D187" si="19">+C116</f>
        <v>116.38500000000001</v>
      </c>
      <c r="D187" s="28">
        <f t="shared" si="19"/>
        <v>51.901000000000003</v>
      </c>
    </row>
    <row r="188" spans="2:4" x14ac:dyDescent="0.35">
      <c r="B188" s="5" t="s">
        <v>15</v>
      </c>
      <c r="C188" s="28">
        <f t="shared" ref="C188:D188" si="20">+C117</f>
        <v>137.40799999999999</v>
      </c>
      <c r="D188" s="28">
        <f t="shared" si="20"/>
        <v>33.279000000000003</v>
      </c>
    </row>
    <row r="189" spans="2:4" x14ac:dyDescent="0.35">
      <c r="C189" s="32"/>
      <c r="D189" s="32"/>
    </row>
    <row r="190" spans="2:4" x14ac:dyDescent="0.35">
      <c r="B190" s="14" t="s">
        <v>16</v>
      </c>
      <c r="C190" s="33"/>
      <c r="D190" s="32"/>
    </row>
    <row r="191" spans="2:4" x14ac:dyDescent="0.35">
      <c r="B191" s="10" t="s">
        <v>9</v>
      </c>
      <c r="C191" s="28">
        <f t="shared" ref="C191:D191" si="21">+C120</f>
        <v>3.4319999999999999</v>
      </c>
      <c r="D191" s="28">
        <f t="shared" si="21"/>
        <v>5.2610000000000001</v>
      </c>
    </row>
    <row r="192" spans="2:4" x14ac:dyDescent="0.35">
      <c r="B192" s="10" t="s">
        <v>10</v>
      </c>
      <c r="C192" s="28">
        <f t="shared" ref="C192:D192" si="22">+C121</f>
        <v>3.2869999999999999</v>
      </c>
      <c r="D192" s="28">
        <f t="shared" si="22"/>
        <v>5.2560000000000002</v>
      </c>
    </row>
    <row r="193" spans="2:4" x14ac:dyDescent="0.35">
      <c r="B193" s="5" t="s">
        <v>11</v>
      </c>
      <c r="C193" s="28">
        <f t="shared" ref="C193:D193" si="23">+C122</f>
        <v>3.1419999999999999</v>
      </c>
      <c r="D193" s="28">
        <f t="shared" si="23"/>
        <v>5.25</v>
      </c>
    </row>
    <row r="194" spans="2:4" x14ac:dyDescent="0.35">
      <c r="B194" s="5" t="s">
        <v>12</v>
      </c>
      <c r="C194" s="28">
        <f t="shared" ref="C194:D194" si="24">+C123</f>
        <v>0.34300000000000003</v>
      </c>
      <c r="D194" s="28">
        <f t="shared" si="24"/>
        <v>8.9999999999999993E-3</v>
      </c>
    </row>
    <row r="195" spans="2:4" x14ac:dyDescent="0.35">
      <c r="B195" s="5" t="s">
        <v>13</v>
      </c>
      <c r="C195" s="28">
        <f t="shared" ref="C195:D195" si="25">+C124</f>
        <v>0.30299999999999999</v>
      </c>
      <c r="D195" s="28">
        <f t="shared" si="25"/>
        <v>7.4409999999999998</v>
      </c>
    </row>
    <row r="196" spans="2:4" x14ac:dyDescent="0.35">
      <c r="B196" s="5"/>
      <c r="C196" s="34"/>
      <c r="D196" s="32"/>
    </row>
    <row r="197" spans="2:4" x14ac:dyDescent="0.35">
      <c r="B197" s="5"/>
      <c r="C197" s="34"/>
      <c r="D197" s="32"/>
    </row>
    <row r="198" spans="2:4" ht="15.5" x14ac:dyDescent="0.35">
      <c r="B198" s="7" t="s">
        <v>19</v>
      </c>
      <c r="C198" s="32"/>
      <c r="D198" s="32"/>
    </row>
    <row r="199" spans="2:4" x14ac:dyDescent="0.35">
      <c r="B199" s="14" t="s">
        <v>8</v>
      </c>
      <c r="C199" s="33"/>
      <c r="D199" s="32"/>
    </row>
    <row r="200" spans="2:4" x14ac:dyDescent="0.35">
      <c r="B200" s="5" t="s">
        <v>9</v>
      </c>
      <c r="C200" s="28">
        <f t="shared" ref="C200:D200" si="26">+C129</f>
        <v>11.787000000000001</v>
      </c>
      <c r="D200" s="28">
        <f t="shared" si="26"/>
        <v>30.202999999999999</v>
      </c>
    </row>
    <row r="201" spans="2:4" x14ac:dyDescent="0.35">
      <c r="B201" s="5" t="s">
        <v>10</v>
      </c>
      <c r="C201" s="28">
        <f t="shared" ref="C201:D201" si="27">+C130</f>
        <v>11.449</v>
      </c>
      <c r="D201" s="28">
        <f t="shared" si="27"/>
        <v>26.190999999999999</v>
      </c>
    </row>
    <row r="202" spans="2:4" x14ac:dyDescent="0.35">
      <c r="B202" s="5" t="s">
        <v>11</v>
      </c>
      <c r="C202" s="28">
        <f t="shared" ref="C202:D202" si="28">+C131</f>
        <v>11.111000000000001</v>
      </c>
      <c r="D202" s="28">
        <f t="shared" si="28"/>
        <v>22.178999999999998</v>
      </c>
    </row>
    <row r="203" spans="2:4" x14ac:dyDescent="0.35">
      <c r="B203" s="5" t="s">
        <v>12</v>
      </c>
      <c r="C203" s="28">
        <f t="shared" ref="C203:D203" si="29">+C132</f>
        <v>0.23599999999999999</v>
      </c>
      <c r="D203" s="28">
        <f t="shared" si="29"/>
        <v>2.5920000000000001</v>
      </c>
    </row>
    <row r="204" spans="2:4" x14ac:dyDescent="0.35">
      <c r="B204" s="5" t="s">
        <v>13</v>
      </c>
      <c r="C204" s="28">
        <f t="shared" ref="C204:D204" si="30">+C133</f>
        <v>3.0419999999999998</v>
      </c>
      <c r="D204" s="28">
        <f t="shared" si="30"/>
        <v>7.71</v>
      </c>
    </row>
    <row r="205" spans="2:4" x14ac:dyDescent="0.35">
      <c r="B205" s="5" t="s">
        <v>14</v>
      </c>
      <c r="C205" s="28">
        <f t="shared" ref="C205:D205" si="31">+C134</f>
        <v>159.215</v>
      </c>
      <c r="D205" s="28">
        <f t="shared" si="31"/>
        <v>99.59</v>
      </c>
    </row>
    <row r="206" spans="2:4" x14ac:dyDescent="0.35">
      <c r="B206" s="5" t="s">
        <v>15</v>
      </c>
      <c r="C206" s="28">
        <f t="shared" ref="C206:D206" si="32">+C135</f>
        <v>124.348</v>
      </c>
      <c r="D206" s="28">
        <f t="shared" si="32"/>
        <v>34.043999999999997</v>
      </c>
    </row>
    <row r="207" spans="2:4" x14ac:dyDescent="0.35">
      <c r="B207" s="5"/>
      <c r="C207" s="26"/>
      <c r="D207" s="26"/>
    </row>
    <row r="208" spans="2:4" x14ac:dyDescent="0.35">
      <c r="B208" s="14" t="s">
        <v>16</v>
      </c>
      <c r="C208" s="8"/>
      <c r="D208" s="26"/>
    </row>
    <row r="209" spans="2:6" x14ac:dyDescent="0.35">
      <c r="B209" s="5" t="s">
        <v>9</v>
      </c>
      <c r="C209" s="28">
        <f t="shared" ref="C209:D209" si="33">+C138</f>
        <v>3.133</v>
      </c>
      <c r="D209" s="28">
        <f t="shared" si="33"/>
        <v>4.2670000000000003</v>
      </c>
    </row>
    <row r="210" spans="2:6" x14ac:dyDescent="0.35">
      <c r="B210" s="5" t="s">
        <v>10</v>
      </c>
      <c r="C210" s="28">
        <f t="shared" ref="C210:D210" si="34">+C139</f>
        <v>3.0369999999999999</v>
      </c>
      <c r="D210" s="28">
        <f t="shared" si="34"/>
        <v>4.181</v>
      </c>
    </row>
    <row r="211" spans="2:6" x14ac:dyDescent="0.35">
      <c r="B211" s="5" t="s">
        <v>11</v>
      </c>
      <c r="C211" s="28">
        <f t="shared" ref="C211:D211" si="35">+C140</f>
        <v>2.9409999999999998</v>
      </c>
      <c r="D211" s="28">
        <f t="shared" si="35"/>
        <v>4.0960000000000001</v>
      </c>
    </row>
    <row r="212" spans="2:6" x14ac:dyDescent="0.35">
      <c r="B212" s="5" t="s">
        <v>12</v>
      </c>
      <c r="C212" s="28">
        <f t="shared" ref="C212:D212" si="36">+C141</f>
        <v>0.26500000000000001</v>
      </c>
      <c r="D212" s="28">
        <f t="shared" si="36"/>
        <v>0.10100000000000001</v>
      </c>
    </row>
    <row r="213" spans="2:6" x14ac:dyDescent="0.35">
      <c r="B213" s="5" t="s">
        <v>13</v>
      </c>
      <c r="C213" s="28">
        <f t="shared" ref="C213:D213" si="37">+C142</f>
        <v>3.0739999999999998</v>
      </c>
      <c r="D213" s="28">
        <f t="shared" si="37"/>
        <v>6.62</v>
      </c>
    </row>
    <row r="216" spans="2:6" ht="18" customHeight="1" x14ac:dyDescent="0.35">
      <c r="B216" s="16" t="s">
        <v>22</v>
      </c>
      <c r="C216" s="17"/>
      <c r="D216" s="17"/>
    </row>
    <row r="217" spans="2:6" s="18" customFormat="1" ht="19.5" customHeight="1" x14ac:dyDescent="0.35">
      <c r="B217" s="36" t="s">
        <v>37</v>
      </c>
      <c r="C217" s="36"/>
      <c r="D217" s="36"/>
      <c r="E217" s="36"/>
      <c r="F217" s="36"/>
    </row>
    <row r="218" spans="2:6" s="18" customFormat="1" ht="39" customHeight="1" x14ac:dyDescent="0.35">
      <c r="B218" s="36" t="s">
        <v>31</v>
      </c>
      <c r="C218" s="36"/>
      <c r="D218" s="36"/>
      <c r="E218" s="36"/>
      <c r="F218" s="36"/>
    </row>
    <row r="219" spans="2:6" s="18" customFormat="1" ht="39" customHeight="1" x14ac:dyDescent="0.35">
      <c r="B219" s="36" t="s">
        <v>32</v>
      </c>
      <c r="C219" s="36"/>
      <c r="D219" s="36"/>
      <c r="E219" s="36"/>
      <c r="F219" s="36"/>
    </row>
  </sheetData>
  <mergeCells count="7">
    <mergeCell ref="B6:K6"/>
    <mergeCell ref="B219:F219"/>
    <mergeCell ref="B11:F11"/>
    <mergeCell ref="B79:F79"/>
    <mergeCell ref="B148:F148"/>
    <mergeCell ref="B217:F217"/>
    <mergeCell ref="B218:F218"/>
  </mergeCells>
  <printOptions horizontalCentered="1"/>
  <pageMargins left="0.59055118110236227" right="0.59055118110236227" top="0.59055118110236227" bottom="0.59055118110236227" header="0" footer="0"/>
  <pageSetup scale="76" fitToHeight="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MIGUEL GAETE  BECERRA</dc:creator>
  <cp:lastModifiedBy>Marcelo Cordero Garcia</cp:lastModifiedBy>
  <cp:lastPrinted>2019-04-24T18:23:58Z</cp:lastPrinted>
  <dcterms:created xsi:type="dcterms:W3CDTF">2013-01-21T18:33:11Z</dcterms:created>
  <dcterms:modified xsi:type="dcterms:W3CDTF">2026-01-26T13:35:36Z</dcterms:modified>
</cp:coreProperties>
</file>